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8" documentId="8_{22C37391-4C34-4B29-81E0-E00F7607E8AE}" xr6:coauthVersionLast="47" xr6:coauthVersionMax="47" xr10:uidLastSave="{2A960D73-F108-41BD-BB42-4DE03F5BD6A0}"/>
  <bookViews>
    <workbookView xWindow="-120" yWindow="-120" windowWidth="38640" windowHeight="21120" xr2:uid="{1C6E5938-6FD6-4542-B51F-7930607125FB}"/>
  </bookViews>
  <sheets>
    <sheet name="Active_Inactive" sheetId="2" r:id="rId1"/>
    <sheet name="Sheet1" sheetId="1" r:id="rId2"/>
  </sheets>
  <definedNames>
    <definedName name="ExternalData_1" localSheetId="0" hidden="1">Active_Inactive!$B$1:$E$107</definedName>
    <definedName name="ExternalData_2" localSheetId="0" hidden="1">Active_Inactive!#REF!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2" i="2"/>
  <c r="F2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BFD88F-FA74-4943-85CD-FA4CDDE7FEF5}" keepAlive="1" name="Query - Active/Inactive" description="Connection to the 'Active/Inactive' query in the workbook." type="5" refreshedVersion="8" background="1" saveData="1">
    <dbPr connection="Provider=Microsoft.Mashup.OleDb.1;Data Source=$Workbook$;Location=Active/Inactive;Extended Properties=&quot;&quot;" command="SELECT * FROM [Active/Inactive]"/>
  </connection>
  <connection id="2" xr16:uid="{1DE1CE67-D55C-4719-9831-38A0277A5E98}" keepAlive="1" name="Query - Active/Inactive (2)" description="Connection to the 'Active/Inactive (2)' query in the workbook." type="5" refreshedVersion="8" background="1" saveData="1">
    <dbPr connection="Provider=Microsoft.Mashup.OleDb.1;Data Source=$Workbook$;Location=&quot;Active/Inactive (2)&quot;;Extended Properties=&quot;&quot;" command="SELECT * FROM [Active/Inactive (2)]"/>
  </connection>
  <connection id="3" xr16:uid="{D70A9B31-4DB3-4D4B-BF40-7E31F3DB2DC0}" keepAlive="1" name="Query - Ford-Lyon" description="Connection to the 'Ford-Lyon' query in the workbook." type="5" refreshedVersion="8" background="1" saveData="1">
    <dbPr connection="Provider=Microsoft.Mashup.OleDb.1;Data Source=$Workbook$;Location=Ford-Lyon;Extended Properties=&quot;&quot;" command="SELECT * FROM [Ford-Lyon]"/>
  </connection>
  <connection id="4" xr16:uid="{13B26454-5DF2-4222-8AA7-E24513BDF9D5}" keepAlive="1" name="Query - Marion-Russell" description="Connection to the 'Marion-Russell' query in the workbook." type="5" refreshedVersion="8" background="1" saveData="1">
    <dbPr connection="Provider=Microsoft.Mashup.OleDb.1;Data Source=$Workbook$;Location=Marion-Russell;Extended Properties=&quot;&quot;" command="SELECT * FROM [Marion-Russell]"/>
  </connection>
  <connection id="5" xr16:uid="{46AC3BA2-7580-4D1A-BD87-FCD006B67DAD}" keepAlive="1" name="Query - Saline-Wyandotte" description="Connection to the 'Saline-Wyandotte' query in the workbook." type="5" refreshedVersion="8" background="1" saveData="1">
    <dbPr connection="Provider=Microsoft.Mashup.OleDb.1;Data Source=$Workbook$;Location=Saline-Wyandotte;Extended Properties=&quot;&quot;" command="SELECT * FROM [Saline-Wyandotte]"/>
  </connection>
</connections>
</file>

<file path=xl/sharedStrings.xml><?xml version="1.0" encoding="utf-8"?>
<sst xmlns="http://schemas.openxmlformats.org/spreadsheetml/2006/main" count="112" uniqueCount="112">
  <si>
    <t>County</t>
  </si>
  <si>
    <t>Active</t>
  </si>
  <si>
    <t>Inactive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</si>
  <si>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</si>
  <si>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</si>
  <si>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</si>
  <si>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</si>
  <si>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</si>
  <si>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</si>
  <si>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</si>
  <si>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</si>
  <si>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</si>
  <si>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</si>
  <si>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</si>
  <si>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</si>
  <si>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</si>
  <si>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</si>
  <si>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</si>
  <si>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</si>
  <si>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</si>
  <si>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</si>
  <si>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</si>
  <si>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</si>
  <si>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</si>
  <si>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</si>
  <si>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</si>
  <si>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</si>
  <si>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</si>
  <si>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</si>
  <si>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</si>
  <si>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</si>
  <si>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</si>
  <si>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</si>
  <si>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</si>
  <si>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</si>
  <si>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</si>
  <si>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</si>
  <si>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</si>
  <si>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</si>
  <si>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</si>
  <si>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</si>
  <si>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</si>
  <si>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</si>
  <si>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</si>
  <si>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</si>
  <si>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</si>
  <si>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</si>
  <si>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</si>
  <si>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</si>
  <si>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</si>
  <si>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</si>
  <si>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</si>
  <si>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</si>
  <si>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</si>
  <si>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</si>
  <si>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</si>
  <si>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</si>
  <si>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</si>
  <si>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</si>
  <si>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</si>
  <si>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</si>
  <si>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</si>
  <si>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</si>
  <si>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</si>
  <si>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</si>
  <si>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</si>
  <si>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</si>
  <si>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</si>
  <si>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</si>
  <si>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</si>
  <si>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</si>
  <si>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</si>
  <si>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</si>
  <si>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</si>
  <si>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</si>
  <si>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</si>
  <si>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</si>
  <si>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</si>
  <si>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</si>
  <si>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</si>
  <si>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</si>
  <si>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</si>
  <si>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</si>
  <si>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</si>
  <si>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</si>
  <si>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</si>
  <si>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</si>
  <si>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</si>
  <si>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</si>
  <si>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</si>
  <si>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</si>
  <si>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</si>
  <si>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</si>
  <si>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</si>
  <si>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</si>
  <si>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</si>
  <si>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</si>
  <si>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</si>
  <si>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</si>
  <si>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</si>
  <si>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</si>
  <si>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</si>
  <si>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</si>
  <si>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</si>
  <si>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</si>
  <si>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</si>
  <si>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</si>
  <si>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</si>
  <si>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</si>
  <si>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Grand Total</t>
  </si>
  <si>
    <t>% of Inactive Voters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</si>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</sst>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14" fontId="0" fillId="0" borderId="0" xfId="1" applyNumberFormat="1" applyFont="1"/>
    <xf numFmtId="1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6">
    <dxf>
      <numFmt numFmtId="14" formatCode="0.00%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0" formatCode="General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A02A8E86-DE86-40D2-A2E8-3C817D79E379}" autoFormatId="16" applyNumberFormats="0" applyBorderFormats="0" applyFontFormats="0" applyPatternFormats="0" applyAlignmentFormats="0" applyWidthHeightFormats="0">
  <queryTableRefresh nextId="11" unboundColumnsLeft="1" unboundColumnsRight="1">
    <queryTableFields count="6">
      <queryTableField id="10" dataBound="0" tableColumnId="10"/>
      <queryTableField id="1" name="County" tableColumnId="1"/>
      <queryTableField id="2" name="Active" tableColumnId="2"/>
      <queryTableField id="4" name="Inactive" tableColumnId="4"/>
      <queryTableField id="8" name="Total" tableColumnId="8"/>
      <queryTableField id="9" dataBound="0" tableColumnId="9"/>
    </queryTableFields>
    <queryTableDeletedFields count="4">
      <deletedField name="Canceled"/>
      <deletedField name="Not Eligible"/>
      <deletedField name="Not Registered"/>
      <deletedField name="Suspense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9C8398-BC55-459E-B71F-2B8C251ABC83}" name="Active_Inactive" displayName="Active_Inactive" ref="A1:F107" tableType="queryTable" totalsRowShown="0">
  <autoFilter ref="A1:F107" xr:uid="{229C8398-BC55-459E-B71F-2B8C251ABC83}"/>
  <tableColumns count="6">
    <tableColumn id="10" xr3:uid="{A3DA1A1D-4EAB-4F34-B67B-3C544B7426C7}" uniqueName="10" name="Date" queryTableFieldId="10" dataDxfId="5" dataCellStyle="Comma"/>
    <tableColumn id="1" xr3:uid="{B8A21EB6-78F0-41C0-B250-1547A6FBFB0E}" uniqueName="1" name="County" queryTableFieldId="1" dataDxfId="4"/>
    <tableColumn id="2" xr3:uid="{2C50AB15-C59A-4881-B4BC-A3CB7CE1BA94}" uniqueName="2" name="Active" queryTableFieldId="2" dataDxfId="3" dataCellStyle="Comma"/>
    <tableColumn id="4" xr3:uid="{A3982AFE-2CFB-42C2-9866-B3ACC65ACF5B}" uniqueName="4" name="Inactive" queryTableFieldId="4" dataDxfId="2" dataCellStyle="Comma"/>
    <tableColumn id="8" xr3:uid="{ECBA062C-838D-4C03-9327-E25A4E2067C0}" uniqueName="8" name="Total" queryTableFieldId="8" dataDxfId="1" dataCellStyle="Comma"/>
    <tableColumn id="9" xr3:uid="{B384AF1A-2EC8-4B4E-AEC0-6540F847D554}" uniqueName="9" name="% of Inactive Voters" queryTableFieldId="9" dataDxfId="0" dataCellStyle="Percent">
      <calculatedColumnFormula>Active_Inactive[[#This Row],[Inactive]]/Active_Inactive[[#This Row],[Total]]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3C18A-7CF0-406D-AF4F-5683C51B5659}">
  <dimension ref="A1:F107"/>
  <sheetViews>
    <sheetView tabSelected="1" topLeftCell="A54" workbookViewId="0">
      <selection activeCell="T72" sqref="T72"/>
    </sheetView>
  </sheetViews>
  <sheetFormatPr defaultRowHeight="15" x14ac:dyDescent="0.25"/>
  <cols>
    <col min="1" max="1" width="13.28515625" style="4" bestFit="1" customWidth="1"/>
    <col min="2" max="2" width="13.28515625" bestFit="1" customWidth="1"/>
    <col min="3" max="3" width="12.140625" bestFit="1" customWidth="1"/>
    <col min="4" max="4" width="13.28515625" bestFit="1" customWidth="1"/>
    <col min="5" max="5" width="21.28515625" bestFit="1" customWidth="1"/>
  </cols>
  <sheetData>
    <row r="1" spans="1:6" x14ac:dyDescent="0.25">
      <c r="A1" s="4" t="s">
        <v>111</v>
      </c>
      <c r="B1" t="s">
        <v>0</v>
      </c>
      <c r="C1" t="s">
        <v>1</v>
      </c>
      <c r="D1" t="s">
        <v>2</v>
      </c>
      <c r="E1" t="s">
        <v>3</v>
      </c>
      <c r="F1" t="s">
        <v>110</v>
      </c>
    </row>
    <row r="2" spans="1:6" x14ac:dyDescent="0.25">
      <c r="A2" s="3">
        <v>46054</v>
      </c>
      <c r="B2" t="s">
        <v>4</v>
      </c>
      <c r="C2" s="1">
        <v>7850</v>
      </c>
      <c r="D2" s="1">
        <v>1069</v>
      </c>
      <c r="E2" s="1">
        <f>SUM(Active_Inactive[[#This Row],[Active]],Active_Inactive[[#This Row],[Inactive]])</f>
        <v>8919</v>
      </c>
      <c r="F2" s="2">
        <f>Active_Inactive[[#This Row],[Inactive]]/Active_Inactive[[#This Row],[Total]]</f>
        <v>0.11985648615315618</v>
      </c>
    </row>
    <row r="3" spans="1:6" x14ac:dyDescent="0.25">
      <c r="A3" s="3">
        <v>46054</v>
      </c>
      <c r="B3" t="s">
        <v>5</v>
      </c>
      <c r="C3" s="1">
        <v>5300</v>
      </c>
      <c r="D3" s="1">
        <v>510</v>
      </c>
      <c r="E3" s="1">
        <f>SUM(Active_Inactive[[#This Row],[Active]],Active_Inactive[[#This Row],[Inactive]])</f>
        <v>5810</v>
      </c>
      <c r="F3" s="2">
        <f>Active_Inactive[[#This Row],[Inactive]]/Active_Inactive[[#This Row],[Total]]</f>
        <v>8.7779690189328741E-2</v>
      </c>
    </row>
    <row r="4" spans="1:6" x14ac:dyDescent="0.25">
      <c r="A4" s="3">
        <v>46054</v>
      </c>
      <c r="B4" t="s">
        <v>6</v>
      </c>
      <c r="C4" s="1">
        <v>9865</v>
      </c>
      <c r="D4" s="1">
        <v>1207</v>
      </c>
      <c r="E4" s="1">
        <f>SUM(Active_Inactive[[#This Row],[Active]],Active_Inactive[[#This Row],[Inactive]])</f>
        <v>11072</v>
      </c>
      <c r="F4" s="2">
        <f>Active_Inactive[[#This Row],[Inactive]]/Active_Inactive[[#This Row],[Total]]</f>
        <v>0.10901372832369942</v>
      </c>
    </row>
    <row r="5" spans="1:6" x14ac:dyDescent="0.25">
      <c r="A5" s="3">
        <v>46054</v>
      </c>
      <c r="B5" t="s">
        <v>7</v>
      </c>
      <c r="C5" s="1">
        <v>2841</v>
      </c>
      <c r="D5" s="1">
        <v>2</v>
      </c>
      <c r="E5" s="1">
        <f>SUM(Active_Inactive[[#This Row],[Active]],Active_Inactive[[#This Row],[Inactive]])</f>
        <v>2843</v>
      </c>
      <c r="F5" s="2">
        <f>Active_Inactive[[#This Row],[Inactive]]/Active_Inactive[[#This Row],[Total]]</f>
        <v>7.0348223707351388E-4</v>
      </c>
    </row>
    <row r="6" spans="1:6" x14ac:dyDescent="0.25">
      <c r="A6" s="3">
        <v>46054</v>
      </c>
      <c r="B6" t="s">
        <v>8</v>
      </c>
      <c r="C6" s="1">
        <v>14682</v>
      </c>
      <c r="D6" s="1">
        <v>2428</v>
      </c>
      <c r="E6" s="1">
        <f>SUM(Active_Inactive[[#This Row],[Active]],Active_Inactive[[#This Row],[Inactive]])</f>
        <v>17110</v>
      </c>
      <c r="F6" s="2">
        <f>Active_Inactive[[#This Row],[Inactive]]/Active_Inactive[[#This Row],[Total]]</f>
        <v>0.14190531852717708</v>
      </c>
    </row>
    <row r="7" spans="1:6" x14ac:dyDescent="0.25">
      <c r="A7" s="3">
        <v>46054</v>
      </c>
      <c r="B7" t="s">
        <v>9</v>
      </c>
      <c r="C7" s="1">
        <v>11381</v>
      </c>
      <c r="D7" s="1">
        <v>1315</v>
      </c>
      <c r="E7" s="1">
        <f>SUM(Active_Inactive[[#This Row],[Active]],Active_Inactive[[#This Row],[Inactive]])</f>
        <v>12696</v>
      </c>
      <c r="F7" s="2">
        <f>Active_Inactive[[#This Row],[Inactive]]/Active_Inactive[[#This Row],[Total]]</f>
        <v>0.10357592942659105</v>
      </c>
    </row>
    <row r="8" spans="1:6" x14ac:dyDescent="0.25">
      <c r="A8" s="3">
        <v>46054</v>
      </c>
      <c r="B8" t="s">
        <v>10</v>
      </c>
      <c r="C8" s="1">
        <v>5863</v>
      </c>
      <c r="D8" s="1">
        <v>783</v>
      </c>
      <c r="E8" s="1">
        <f>SUM(Active_Inactive[[#This Row],[Active]],Active_Inactive[[#This Row],[Inactive]])</f>
        <v>6646</v>
      </c>
      <c r="F8" s="2">
        <f>Active_Inactive[[#This Row],[Inactive]]/Active_Inactive[[#This Row],[Total]]</f>
        <v>0.11781522720433343</v>
      </c>
    </row>
    <row r="9" spans="1:6" x14ac:dyDescent="0.25">
      <c r="A9" s="3">
        <v>46054</v>
      </c>
      <c r="B9" t="s">
        <v>11</v>
      </c>
      <c r="C9" s="1">
        <v>42099</v>
      </c>
      <c r="D9" s="1">
        <v>7823</v>
      </c>
      <c r="E9" s="1">
        <f>SUM(Active_Inactive[[#This Row],[Active]],Active_Inactive[[#This Row],[Inactive]])</f>
        <v>49922</v>
      </c>
      <c r="F9" s="2">
        <f>Active_Inactive[[#This Row],[Inactive]]/Active_Inactive[[#This Row],[Total]]</f>
        <v>0.15670445895597132</v>
      </c>
    </row>
    <row r="10" spans="1:6" x14ac:dyDescent="0.25">
      <c r="A10" s="3">
        <v>46054</v>
      </c>
      <c r="B10" t="s">
        <v>12</v>
      </c>
      <c r="C10" s="1">
        <v>1826</v>
      </c>
      <c r="D10" s="1">
        <v>58</v>
      </c>
      <c r="E10" s="1">
        <f>SUM(Active_Inactive[[#This Row],[Active]],Active_Inactive[[#This Row],[Inactive]])</f>
        <v>1884</v>
      </c>
      <c r="F10" s="2">
        <f>Active_Inactive[[#This Row],[Inactive]]/Active_Inactive[[#This Row],[Total]]</f>
        <v>3.0785562632696391E-2</v>
      </c>
    </row>
    <row r="11" spans="1:6" x14ac:dyDescent="0.25">
      <c r="A11" s="3">
        <v>46054</v>
      </c>
      <c r="B11" t="s">
        <v>13</v>
      </c>
      <c r="C11" s="1">
        <v>1933</v>
      </c>
      <c r="D11" s="1">
        <v>370</v>
      </c>
      <c r="E11" s="1">
        <f>SUM(Active_Inactive[[#This Row],[Active]],Active_Inactive[[#This Row],[Inactive]])</f>
        <v>2303</v>
      </c>
      <c r="F11" s="2">
        <f>Active_Inactive[[#This Row],[Inactive]]/Active_Inactive[[#This Row],[Total]]</f>
        <v>0.16066000868432478</v>
      </c>
    </row>
    <row r="12" spans="1:6" x14ac:dyDescent="0.25">
      <c r="A12" s="3">
        <v>46054</v>
      </c>
      <c r="B12" t="s">
        <v>14</v>
      </c>
      <c r="C12" s="1">
        <v>15396</v>
      </c>
      <c r="D12" s="1">
        <v>254</v>
      </c>
      <c r="E12" s="1">
        <f>SUM(Active_Inactive[[#This Row],[Active]],Active_Inactive[[#This Row],[Inactive]])</f>
        <v>15650</v>
      </c>
      <c r="F12" s="2">
        <f>Active_Inactive[[#This Row],[Inactive]]/Active_Inactive[[#This Row],[Total]]</f>
        <v>1.6230031948881788E-2</v>
      </c>
    </row>
    <row r="13" spans="1:6" x14ac:dyDescent="0.25">
      <c r="A13" s="3">
        <v>46054</v>
      </c>
      <c r="B13" t="s">
        <v>15</v>
      </c>
      <c r="C13" s="1">
        <v>1719</v>
      </c>
      <c r="D13" s="1">
        <v>308</v>
      </c>
      <c r="E13" s="1">
        <f>SUM(Active_Inactive[[#This Row],[Active]],Active_Inactive[[#This Row],[Inactive]])</f>
        <v>2027</v>
      </c>
      <c r="F13" s="2">
        <f>Active_Inactive[[#This Row],[Inactive]]/Active_Inactive[[#This Row],[Total]]</f>
        <v>0.15194869264923533</v>
      </c>
    </row>
    <row r="14" spans="1:6" x14ac:dyDescent="0.25">
      <c r="A14" s="3">
        <v>46054</v>
      </c>
      <c r="B14" t="s">
        <v>16</v>
      </c>
      <c r="C14" s="1">
        <v>1226</v>
      </c>
      <c r="D14" s="1">
        <v>255</v>
      </c>
      <c r="E14" s="1">
        <f>SUM(Active_Inactive[[#This Row],[Active]],Active_Inactive[[#This Row],[Inactive]])</f>
        <v>1481</v>
      </c>
      <c r="F14" s="2">
        <f>Active_Inactive[[#This Row],[Inactive]]/Active_Inactive[[#This Row],[Total]]</f>
        <v>0.17218095881161377</v>
      </c>
    </row>
    <row r="15" spans="1:6" x14ac:dyDescent="0.25">
      <c r="A15" s="3">
        <v>46054</v>
      </c>
      <c r="B15" t="s">
        <v>17</v>
      </c>
      <c r="C15" s="1">
        <v>5525</v>
      </c>
      <c r="D15" s="1">
        <v>527</v>
      </c>
      <c r="E15" s="1">
        <f>SUM(Active_Inactive[[#This Row],[Active]],Active_Inactive[[#This Row],[Inactive]])</f>
        <v>6052</v>
      </c>
      <c r="F15" s="2">
        <f>Active_Inactive[[#This Row],[Inactive]]/Active_Inactive[[#This Row],[Total]]</f>
        <v>8.7078651685393263E-2</v>
      </c>
    </row>
    <row r="16" spans="1:6" x14ac:dyDescent="0.25">
      <c r="A16" s="3">
        <v>46054</v>
      </c>
      <c r="B16" t="s">
        <v>18</v>
      </c>
      <c r="C16" s="1">
        <v>5165</v>
      </c>
      <c r="D16" s="1">
        <v>586</v>
      </c>
      <c r="E16" s="1">
        <f>SUM(Active_Inactive[[#This Row],[Active]],Active_Inactive[[#This Row],[Inactive]])</f>
        <v>5751</v>
      </c>
      <c r="F16" s="2">
        <f>Active_Inactive[[#This Row],[Inactive]]/Active_Inactive[[#This Row],[Total]]</f>
        <v>0.10189532255259955</v>
      </c>
    </row>
    <row r="17" spans="1:6" x14ac:dyDescent="0.25">
      <c r="A17" s="3">
        <v>46054</v>
      </c>
      <c r="B17" t="s">
        <v>19</v>
      </c>
      <c r="C17" s="1">
        <v>5818</v>
      </c>
      <c r="D17" s="1">
        <v>270</v>
      </c>
      <c r="E17" s="1">
        <f>SUM(Active_Inactive[[#This Row],[Active]],Active_Inactive[[#This Row],[Inactive]])</f>
        <v>6088</v>
      </c>
      <c r="F17" s="2">
        <f>Active_Inactive[[#This Row],[Inactive]]/Active_Inactive[[#This Row],[Total]]</f>
        <v>4.4349540078843626E-2</v>
      </c>
    </row>
    <row r="18" spans="1:6" x14ac:dyDescent="0.25">
      <c r="A18" s="3">
        <v>46054</v>
      </c>
      <c r="B18" t="s">
        <v>20</v>
      </c>
      <c r="C18" s="1">
        <v>1118</v>
      </c>
      <c r="D18" s="1">
        <v>8</v>
      </c>
      <c r="E18" s="1">
        <f>SUM(Active_Inactive[[#This Row],[Active]],Active_Inactive[[#This Row],[Inactive]])</f>
        <v>1126</v>
      </c>
      <c r="F18" s="2">
        <f>Active_Inactive[[#This Row],[Inactive]]/Active_Inactive[[#This Row],[Total]]</f>
        <v>7.104795737122558E-3</v>
      </c>
    </row>
    <row r="19" spans="1:6" x14ac:dyDescent="0.25">
      <c r="A19" s="3">
        <v>46054</v>
      </c>
      <c r="B19" t="s">
        <v>21</v>
      </c>
      <c r="C19" s="1">
        <v>18624</v>
      </c>
      <c r="D19" s="1">
        <v>1953</v>
      </c>
      <c r="E19" s="1">
        <f>SUM(Active_Inactive[[#This Row],[Active]],Active_Inactive[[#This Row],[Inactive]])</f>
        <v>20577</v>
      </c>
      <c r="F19" s="2">
        <f>Active_Inactive[[#This Row],[Inactive]]/Active_Inactive[[#This Row],[Total]]</f>
        <v>9.4911794722262716E-2</v>
      </c>
    </row>
    <row r="20" spans="1:6" x14ac:dyDescent="0.25">
      <c r="A20" s="3">
        <v>46054</v>
      </c>
      <c r="B20" t="s">
        <v>22</v>
      </c>
      <c r="C20" s="1">
        <v>25847</v>
      </c>
      <c r="D20" s="1">
        <v>1968</v>
      </c>
      <c r="E20" s="1">
        <f>SUM(Active_Inactive[[#This Row],[Active]],Active_Inactive[[#This Row],[Inactive]])</f>
        <v>27815</v>
      </c>
      <c r="F20" s="2">
        <f>Active_Inactive[[#This Row],[Inactive]]/Active_Inactive[[#This Row],[Total]]</f>
        <v>7.075319072442926E-2</v>
      </c>
    </row>
    <row r="21" spans="1:6" x14ac:dyDescent="0.25">
      <c r="A21" s="3">
        <v>46054</v>
      </c>
      <c r="B21" t="s">
        <v>23</v>
      </c>
      <c r="C21" s="1">
        <v>1730</v>
      </c>
      <c r="D21" s="1">
        <v>293</v>
      </c>
      <c r="E21" s="1">
        <f>SUM(Active_Inactive[[#This Row],[Active]],Active_Inactive[[#This Row],[Inactive]])</f>
        <v>2023</v>
      </c>
      <c r="F21" s="2">
        <f>Active_Inactive[[#This Row],[Inactive]]/Active_Inactive[[#This Row],[Total]]</f>
        <v>0.14483440434997527</v>
      </c>
    </row>
    <row r="22" spans="1:6" x14ac:dyDescent="0.25">
      <c r="A22" s="3">
        <v>46054</v>
      </c>
      <c r="B22" t="s">
        <v>24</v>
      </c>
      <c r="C22" s="1">
        <v>12876</v>
      </c>
      <c r="D22" s="1">
        <v>1011</v>
      </c>
      <c r="E22" s="1">
        <f>SUM(Active_Inactive[[#This Row],[Active]],Active_Inactive[[#This Row],[Inactive]])</f>
        <v>13887</v>
      </c>
      <c r="F22" s="2">
        <f>Active_Inactive[[#This Row],[Inactive]]/Active_Inactive[[#This Row],[Total]]</f>
        <v>7.2801901058543964E-2</v>
      </c>
    </row>
    <row r="23" spans="1:6" x14ac:dyDescent="0.25">
      <c r="A23" s="3">
        <v>46054</v>
      </c>
      <c r="B23" t="s">
        <v>25</v>
      </c>
      <c r="C23" s="1">
        <v>4117</v>
      </c>
      <c r="D23" s="1">
        <v>920</v>
      </c>
      <c r="E23" s="1">
        <f>SUM(Active_Inactive[[#This Row],[Active]],Active_Inactive[[#This Row],[Inactive]])</f>
        <v>5037</v>
      </c>
      <c r="F23" s="2">
        <f>Active_Inactive[[#This Row],[Inactive]]/Active_Inactive[[#This Row],[Total]]</f>
        <v>0.18264840182648401</v>
      </c>
    </row>
    <row r="24" spans="1:6" x14ac:dyDescent="0.25">
      <c r="A24" s="3">
        <v>46054</v>
      </c>
      <c r="B24" t="s">
        <v>26</v>
      </c>
      <c r="C24" s="1">
        <v>68047</v>
      </c>
      <c r="D24" s="1">
        <v>12557</v>
      </c>
      <c r="E24" s="1">
        <f>SUM(Active_Inactive[[#This Row],[Active]],Active_Inactive[[#This Row],[Inactive]])</f>
        <v>80604</v>
      </c>
      <c r="F24" s="2">
        <f>Active_Inactive[[#This Row],[Inactive]]/Active_Inactive[[#This Row],[Total]]</f>
        <v>0.15578631333432583</v>
      </c>
    </row>
    <row r="25" spans="1:6" x14ac:dyDescent="0.25">
      <c r="A25" s="3">
        <v>46054</v>
      </c>
      <c r="B25" t="s">
        <v>27</v>
      </c>
      <c r="C25" s="1">
        <v>1786</v>
      </c>
      <c r="D25" s="1">
        <v>56</v>
      </c>
      <c r="E25" s="1">
        <f>SUM(Active_Inactive[[#This Row],[Active]],Active_Inactive[[#This Row],[Inactive]])</f>
        <v>1842</v>
      </c>
      <c r="F25" s="2">
        <f>Active_Inactive[[#This Row],[Inactive]]/Active_Inactive[[#This Row],[Total]]</f>
        <v>3.0401737242128121E-2</v>
      </c>
    </row>
    <row r="26" spans="1:6" x14ac:dyDescent="0.25">
      <c r="A26" s="3">
        <v>46054</v>
      </c>
      <c r="B26" t="s">
        <v>28</v>
      </c>
      <c r="C26" s="1">
        <v>1653</v>
      </c>
      <c r="D26" s="1">
        <v>234</v>
      </c>
      <c r="E26" s="1">
        <f>SUM(Active_Inactive[[#This Row],[Active]],Active_Inactive[[#This Row],[Inactive]])</f>
        <v>1887</v>
      </c>
      <c r="F26" s="2">
        <f>Active_Inactive[[#This Row],[Inactive]]/Active_Inactive[[#This Row],[Total]]</f>
        <v>0.12400635930047695</v>
      </c>
    </row>
    <row r="27" spans="1:6" x14ac:dyDescent="0.25">
      <c r="A27" s="3">
        <v>46054</v>
      </c>
      <c r="B27" t="s">
        <v>29</v>
      </c>
      <c r="C27" s="1">
        <v>18502</v>
      </c>
      <c r="D27" s="1">
        <v>2058</v>
      </c>
      <c r="E27" s="1">
        <f>SUM(Active_Inactive[[#This Row],[Active]],Active_Inactive[[#This Row],[Inactive]])</f>
        <v>20560</v>
      </c>
      <c r="F27" s="2">
        <f>Active_Inactive[[#This Row],[Inactive]]/Active_Inactive[[#This Row],[Total]]</f>
        <v>0.10009727626459144</v>
      </c>
    </row>
    <row r="28" spans="1:6" x14ac:dyDescent="0.25">
      <c r="A28" s="3">
        <v>46054</v>
      </c>
      <c r="B28" t="s">
        <v>30</v>
      </c>
      <c r="C28" s="1">
        <v>3805</v>
      </c>
      <c r="D28" s="1">
        <v>36</v>
      </c>
      <c r="E28" s="1">
        <f>SUM(Active_Inactive[[#This Row],[Active]],Active_Inactive[[#This Row],[Inactive]])</f>
        <v>3841</v>
      </c>
      <c r="F28" s="2">
        <f>Active_Inactive[[#This Row],[Inactive]]/Active_Inactive[[#This Row],[Total]]</f>
        <v>9.3725592293673523E-3</v>
      </c>
    </row>
    <row r="29" spans="1:6" x14ac:dyDescent="0.25">
      <c r="A29" s="3">
        <v>46054</v>
      </c>
      <c r="B29" t="s">
        <v>31</v>
      </c>
      <c r="C29" s="1">
        <v>17042</v>
      </c>
      <c r="D29" s="1">
        <v>3807</v>
      </c>
      <c r="E29" s="1">
        <f>SUM(Active_Inactive[[#This Row],[Active]],Active_Inactive[[#This Row],[Inactive]])</f>
        <v>20849</v>
      </c>
      <c r="F29" s="2">
        <f>Active_Inactive[[#This Row],[Inactive]]/Active_Inactive[[#This Row],[Total]]</f>
        <v>0.1825986857882872</v>
      </c>
    </row>
    <row r="30" spans="1:6" x14ac:dyDescent="0.25">
      <c r="A30" s="3">
        <v>46054</v>
      </c>
      <c r="B30" t="s">
        <v>32</v>
      </c>
      <c r="C30" s="1">
        <v>11643</v>
      </c>
      <c r="D30" s="1">
        <v>5249</v>
      </c>
      <c r="E30" s="1">
        <f>SUM(Active_Inactive[[#This Row],[Active]],Active_Inactive[[#This Row],[Inactive]])</f>
        <v>16892</v>
      </c>
      <c r="F30" s="2">
        <f>Active_Inactive[[#This Row],[Inactive]]/Active_Inactive[[#This Row],[Total]]</f>
        <v>0.31073881127160785</v>
      </c>
    </row>
    <row r="31" spans="1:6" x14ac:dyDescent="0.25">
      <c r="A31" s="3">
        <v>46054</v>
      </c>
      <c r="B31" t="s">
        <v>33</v>
      </c>
      <c r="C31" s="1">
        <v>17912</v>
      </c>
      <c r="D31" s="1">
        <v>1349</v>
      </c>
      <c r="E31" s="1">
        <f>SUM(Active_Inactive[[#This Row],[Active]],Active_Inactive[[#This Row],[Inactive]])</f>
        <v>19261</v>
      </c>
      <c r="F31" s="2">
        <f>Active_Inactive[[#This Row],[Inactive]]/Active_Inactive[[#This Row],[Total]]</f>
        <v>7.0037900420538909E-2</v>
      </c>
    </row>
    <row r="32" spans="1:6" x14ac:dyDescent="0.25">
      <c r="A32" s="3">
        <v>46054</v>
      </c>
      <c r="B32" t="s">
        <v>34</v>
      </c>
      <c r="C32" s="1">
        <v>16812</v>
      </c>
      <c r="D32" s="1">
        <v>1879</v>
      </c>
      <c r="E32" s="1">
        <f>SUM(Active_Inactive[[#This Row],[Active]],Active_Inactive[[#This Row],[Inactive]])</f>
        <v>18691</v>
      </c>
      <c r="F32" s="2">
        <f>Active_Inactive[[#This Row],[Inactive]]/Active_Inactive[[#This Row],[Total]]</f>
        <v>0.10052966668450056</v>
      </c>
    </row>
    <row r="33" spans="1:6" x14ac:dyDescent="0.25">
      <c r="A33" s="3">
        <v>46054</v>
      </c>
      <c r="B33" t="s">
        <v>35</v>
      </c>
      <c r="C33" s="1">
        <v>1851</v>
      </c>
      <c r="D33" s="1">
        <v>51</v>
      </c>
      <c r="E33" s="1">
        <f>SUM(Active_Inactive[[#This Row],[Active]],Active_Inactive[[#This Row],[Inactive]])</f>
        <v>1902</v>
      </c>
      <c r="F33" s="2">
        <f>Active_Inactive[[#This Row],[Inactive]]/Active_Inactive[[#This Row],[Total]]</f>
        <v>2.6813880126182965E-2</v>
      </c>
    </row>
    <row r="34" spans="1:6" x14ac:dyDescent="0.25">
      <c r="A34" s="3">
        <v>46054</v>
      </c>
      <c r="B34" t="s">
        <v>36</v>
      </c>
      <c r="C34" s="1">
        <v>1657</v>
      </c>
      <c r="D34" s="1">
        <v>156</v>
      </c>
      <c r="E34" s="1">
        <f>SUM(Active_Inactive[[#This Row],[Active]],Active_Inactive[[#This Row],[Inactive]])</f>
        <v>1813</v>
      </c>
      <c r="F34" s="2">
        <f>Active_Inactive[[#This Row],[Inactive]]/Active_Inactive[[#This Row],[Total]]</f>
        <v>8.6045228902371762E-2</v>
      </c>
    </row>
    <row r="35" spans="1:6" x14ac:dyDescent="0.25">
      <c r="A35" s="3">
        <v>46054</v>
      </c>
      <c r="B35" t="s">
        <v>37</v>
      </c>
      <c r="C35" s="1">
        <v>3514</v>
      </c>
      <c r="D35" s="1">
        <v>272</v>
      </c>
      <c r="E35" s="1">
        <f>SUM(Active_Inactive[[#This Row],[Active]],Active_Inactive[[#This Row],[Inactive]])</f>
        <v>3786</v>
      </c>
      <c r="F35" s="2">
        <f>Active_Inactive[[#This Row],[Inactive]]/Active_Inactive[[#This Row],[Total]]</f>
        <v>7.1843634442683574E-2</v>
      </c>
    </row>
    <row r="36" spans="1:6" x14ac:dyDescent="0.25">
      <c r="A36" s="3">
        <v>46054</v>
      </c>
      <c r="B36" t="s">
        <v>38</v>
      </c>
      <c r="C36" s="1">
        <v>2769</v>
      </c>
      <c r="D36" s="1">
        <v>581</v>
      </c>
      <c r="E36" s="1">
        <f>SUM(Active_Inactive[[#This Row],[Active]],Active_Inactive[[#This Row],[Inactive]])</f>
        <v>3350</v>
      </c>
      <c r="F36" s="2">
        <f>Active_Inactive[[#This Row],[Inactive]]/Active_Inactive[[#This Row],[Total]]</f>
        <v>0.17343283582089553</v>
      </c>
    </row>
    <row r="37" spans="1:6" x14ac:dyDescent="0.25">
      <c r="A37" s="3">
        <v>46054</v>
      </c>
      <c r="B37" t="s">
        <v>39</v>
      </c>
      <c r="C37" s="1">
        <v>837</v>
      </c>
      <c r="D37" s="1">
        <v>22</v>
      </c>
      <c r="E37" s="1">
        <f>SUM(Active_Inactive[[#This Row],[Active]],Active_Inactive[[#This Row],[Inactive]])</f>
        <v>859</v>
      </c>
      <c r="F37" s="2">
        <f>Active_Inactive[[#This Row],[Inactive]]/Active_Inactive[[#This Row],[Total]]</f>
        <v>2.5611175785797437E-2</v>
      </c>
    </row>
    <row r="38" spans="1:6" x14ac:dyDescent="0.25">
      <c r="A38" s="3">
        <v>46054</v>
      </c>
      <c r="B38" t="s">
        <v>40</v>
      </c>
      <c r="C38" s="1">
        <v>4275</v>
      </c>
      <c r="D38" s="1">
        <v>338</v>
      </c>
      <c r="E38" s="1">
        <f>SUM(Active_Inactive[[#This Row],[Active]],Active_Inactive[[#This Row],[Inactive]])</f>
        <v>4613</v>
      </c>
      <c r="F38" s="2">
        <f>Active_Inactive[[#This Row],[Inactive]]/Active_Inactive[[#This Row],[Total]]</f>
        <v>7.3271190114892693E-2</v>
      </c>
    </row>
    <row r="39" spans="1:6" x14ac:dyDescent="0.25">
      <c r="A39" s="3">
        <v>46054</v>
      </c>
      <c r="B39" t="s">
        <v>41</v>
      </c>
      <c r="C39" s="1">
        <v>1328</v>
      </c>
      <c r="D39" s="1">
        <v>6</v>
      </c>
      <c r="E39" s="1">
        <f>SUM(Active_Inactive[[#This Row],[Active]],Active_Inactive[[#This Row],[Inactive]])</f>
        <v>1334</v>
      </c>
      <c r="F39" s="2">
        <f>Active_Inactive[[#This Row],[Inactive]]/Active_Inactive[[#This Row],[Total]]</f>
        <v>4.4977511244377807E-3</v>
      </c>
    </row>
    <row r="40" spans="1:6" x14ac:dyDescent="0.25">
      <c r="A40" s="3">
        <v>46054</v>
      </c>
      <c r="B40" t="s">
        <v>42</v>
      </c>
      <c r="C40" s="1">
        <v>3725</v>
      </c>
      <c r="D40" s="1">
        <v>142</v>
      </c>
      <c r="E40" s="1">
        <f>SUM(Active_Inactive[[#This Row],[Active]],Active_Inactive[[#This Row],[Inactive]])</f>
        <v>3867</v>
      </c>
      <c r="F40" s="2">
        <f>Active_Inactive[[#This Row],[Inactive]]/Active_Inactive[[#This Row],[Total]]</f>
        <v>3.6720972329971555E-2</v>
      </c>
    </row>
    <row r="41" spans="1:6" x14ac:dyDescent="0.25">
      <c r="A41" s="3">
        <v>46054</v>
      </c>
      <c r="B41" t="s">
        <v>43</v>
      </c>
      <c r="C41" s="1">
        <v>20791</v>
      </c>
      <c r="D41" s="1">
        <v>2157</v>
      </c>
      <c r="E41" s="1">
        <f>SUM(Active_Inactive[[#This Row],[Active]],Active_Inactive[[#This Row],[Inactive]])</f>
        <v>22948</v>
      </c>
      <c r="F41" s="2">
        <f>Active_Inactive[[#This Row],[Inactive]]/Active_Inactive[[#This Row],[Total]]</f>
        <v>9.3995119400383478E-2</v>
      </c>
    </row>
    <row r="42" spans="1:6" x14ac:dyDescent="0.25">
      <c r="A42" s="3">
        <v>46054</v>
      </c>
      <c r="B42" t="s">
        <v>44</v>
      </c>
      <c r="C42" s="1">
        <v>2086</v>
      </c>
      <c r="D42" s="1">
        <v>121</v>
      </c>
      <c r="E42" s="1">
        <f>SUM(Active_Inactive[[#This Row],[Active]],Active_Inactive[[#This Row],[Inactive]])</f>
        <v>2207</v>
      </c>
      <c r="F42" s="2">
        <f>Active_Inactive[[#This Row],[Inactive]]/Active_Inactive[[#This Row],[Total]]</f>
        <v>5.4825555052106935E-2</v>
      </c>
    </row>
    <row r="43" spans="1:6" x14ac:dyDescent="0.25">
      <c r="A43" s="3">
        <v>46054</v>
      </c>
      <c r="B43" t="s">
        <v>45</v>
      </c>
      <c r="C43" s="1">
        <v>1222</v>
      </c>
      <c r="D43" s="1">
        <v>51</v>
      </c>
      <c r="E43" s="1">
        <f>SUM(Active_Inactive[[#This Row],[Active]],Active_Inactive[[#This Row],[Inactive]])</f>
        <v>1273</v>
      </c>
      <c r="F43" s="2">
        <f>Active_Inactive[[#This Row],[Inactive]]/Active_Inactive[[#This Row],[Total]]</f>
        <v>4.006284367635507E-2</v>
      </c>
    </row>
    <row r="44" spans="1:6" x14ac:dyDescent="0.25">
      <c r="A44" s="3">
        <v>46054</v>
      </c>
      <c r="B44" t="s">
        <v>46</v>
      </c>
      <c r="C44" s="1">
        <v>9068</v>
      </c>
      <c r="D44" s="1">
        <v>108</v>
      </c>
      <c r="E44" s="1">
        <f>SUM(Active_Inactive[[#This Row],[Active]],Active_Inactive[[#This Row],[Inactive]])</f>
        <v>9176</v>
      </c>
      <c r="F44" s="2">
        <f>Active_Inactive[[#This Row],[Inactive]]/Active_Inactive[[#This Row],[Total]]</f>
        <v>1.1769834350479512E-2</v>
      </c>
    </row>
    <row r="45" spans="1:6" x14ac:dyDescent="0.25">
      <c r="A45" s="3">
        <v>46054</v>
      </c>
      <c r="B45" t="s">
        <v>47</v>
      </c>
      <c r="C45" s="1">
        <v>12539</v>
      </c>
      <c r="D45" s="1">
        <v>1530</v>
      </c>
      <c r="E45" s="1">
        <f>SUM(Active_Inactive[[#This Row],[Active]],Active_Inactive[[#This Row],[Inactive]])</f>
        <v>14069</v>
      </c>
      <c r="F45" s="2">
        <f>Active_Inactive[[#This Row],[Inactive]]/Active_Inactive[[#This Row],[Total]]</f>
        <v>0.10874973345653564</v>
      </c>
    </row>
    <row r="46" spans="1:6" x14ac:dyDescent="0.25">
      <c r="A46" s="3">
        <v>46054</v>
      </c>
      <c r="B46" t="s">
        <v>48</v>
      </c>
      <c r="C46" s="1">
        <v>2154</v>
      </c>
      <c r="D46" s="1">
        <v>66</v>
      </c>
      <c r="E46" s="1">
        <f>SUM(Active_Inactive[[#This Row],[Active]],Active_Inactive[[#This Row],[Inactive]])</f>
        <v>2220</v>
      </c>
      <c r="F46" s="2">
        <f>Active_Inactive[[#This Row],[Inactive]]/Active_Inactive[[#This Row],[Total]]</f>
        <v>2.9729729729729731E-2</v>
      </c>
    </row>
    <row r="47" spans="1:6" x14ac:dyDescent="0.25">
      <c r="A47" s="3">
        <v>46054</v>
      </c>
      <c r="B47" t="s">
        <v>49</v>
      </c>
      <c r="C47" s="1">
        <v>408039</v>
      </c>
      <c r="D47" s="1">
        <v>59270</v>
      </c>
      <c r="E47" s="1">
        <f>SUM(Active_Inactive[[#This Row],[Active]],Active_Inactive[[#This Row],[Inactive]])</f>
        <v>467309</v>
      </c>
      <c r="F47" s="2">
        <f>Active_Inactive[[#This Row],[Inactive]]/Active_Inactive[[#This Row],[Total]]</f>
        <v>0.1268325668882902</v>
      </c>
    </row>
    <row r="48" spans="1:6" x14ac:dyDescent="0.25">
      <c r="A48" s="3">
        <v>46054</v>
      </c>
      <c r="B48" t="s">
        <v>50</v>
      </c>
      <c r="C48" s="1">
        <v>2117</v>
      </c>
      <c r="D48" s="1">
        <v>85</v>
      </c>
      <c r="E48" s="1">
        <f>SUM(Active_Inactive[[#This Row],[Active]],Active_Inactive[[#This Row],[Inactive]])</f>
        <v>2202</v>
      </c>
      <c r="F48" s="2">
        <f>Active_Inactive[[#This Row],[Inactive]]/Active_Inactive[[#This Row],[Total]]</f>
        <v>3.860127157129882E-2</v>
      </c>
    </row>
    <row r="49" spans="1:6" x14ac:dyDescent="0.25">
      <c r="A49" s="3">
        <v>46054</v>
      </c>
      <c r="B49" t="s">
        <v>51</v>
      </c>
      <c r="C49" s="1">
        <v>5323</v>
      </c>
      <c r="D49" s="1">
        <v>280</v>
      </c>
      <c r="E49" s="1">
        <f>SUM(Active_Inactive[[#This Row],[Active]],Active_Inactive[[#This Row],[Inactive]])</f>
        <v>5603</v>
      </c>
      <c r="F49" s="2">
        <f>Active_Inactive[[#This Row],[Inactive]]/Active_Inactive[[#This Row],[Total]]</f>
        <v>4.9973228627520974E-2</v>
      </c>
    </row>
    <row r="50" spans="1:6" x14ac:dyDescent="0.25">
      <c r="A50" s="3">
        <v>46054</v>
      </c>
      <c r="B50" t="s">
        <v>52</v>
      </c>
      <c r="C50" s="1">
        <v>1407</v>
      </c>
      <c r="D50" s="1">
        <v>112</v>
      </c>
      <c r="E50" s="1">
        <f>SUM(Active_Inactive[[#This Row],[Active]],Active_Inactive[[#This Row],[Inactive]])</f>
        <v>1519</v>
      </c>
      <c r="F50" s="2">
        <f>Active_Inactive[[#This Row],[Inactive]]/Active_Inactive[[#This Row],[Total]]</f>
        <v>7.3732718894009217E-2</v>
      </c>
    </row>
    <row r="51" spans="1:6" x14ac:dyDescent="0.25">
      <c r="A51" s="3">
        <v>46054</v>
      </c>
      <c r="B51" t="s">
        <v>53</v>
      </c>
      <c r="C51" s="1">
        <v>10516</v>
      </c>
      <c r="D51" s="1">
        <v>3168</v>
      </c>
      <c r="E51" s="1">
        <f>SUM(Active_Inactive[[#This Row],[Active]],Active_Inactive[[#This Row],[Inactive]])</f>
        <v>13684</v>
      </c>
      <c r="F51" s="2">
        <f>Active_Inactive[[#This Row],[Inactive]]/Active_Inactive[[#This Row],[Total]]</f>
        <v>0.23151125401929259</v>
      </c>
    </row>
    <row r="52" spans="1:6" x14ac:dyDescent="0.25">
      <c r="A52" s="3">
        <v>46054</v>
      </c>
      <c r="B52" t="s">
        <v>54</v>
      </c>
      <c r="C52" s="1">
        <v>1108</v>
      </c>
      <c r="D52" s="1">
        <v>17</v>
      </c>
      <c r="E52" s="1">
        <f>SUM(Active_Inactive[[#This Row],[Active]],Active_Inactive[[#This Row],[Inactive]])</f>
        <v>1125</v>
      </c>
      <c r="F52" s="2">
        <f>Active_Inactive[[#This Row],[Inactive]]/Active_Inactive[[#This Row],[Total]]</f>
        <v>1.5111111111111112E-2</v>
      </c>
    </row>
    <row r="53" spans="1:6" x14ac:dyDescent="0.25">
      <c r="A53" s="3">
        <v>46054</v>
      </c>
      <c r="B53" t="s">
        <v>55</v>
      </c>
      <c r="C53" s="1">
        <v>47655</v>
      </c>
      <c r="D53" s="1">
        <v>9782</v>
      </c>
      <c r="E53" s="1">
        <f>SUM(Active_Inactive[[#This Row],[Active]],Active_Inactive[[#This Row],[Inactive]])</f>
        <v>57437</v>
      </c>
      <c r="F53" s="2">
        <f>Active_Inactive[[#This Row],[Inactive]]/Active_Inactive[[#This Row],[Total]]</f>
        <v>0.17030833783101484</v>
      </c>
    </row>
    <row r="54" spans="1:6" x14ac:dyDescent="0.25">
      <c r="A54" s="3">
        <v>46054</v>
      </c>
      <c r="B54" t="s">
        <v>56</v>
      </c>
      <c r="C54" s="1">
        <v>1992</v>
      </c>
      <c r="D54" s="1">
        <v>112</v>
      </c>
      <c r="E54" s="1">
        <f>SUM(Active_Inactive[[#This Row],[Active]],Active_Inactive[[#This Row],[Inactive]])</f>
        <v>2104</v>
      </c>
      <c r="F54" s="2">
        <f>Active_Inactive[[#This Row],[Inactive]]/Active_Inactive[[#This Row],[Total]]</f>
        <v>5.3231939163498096E-2</v>
      </c>
    </row>
    <row r="55" spans="1:6" x14ac:dyDescent="0.25">
      <c r="A55" s="3">
        <v>46054</v>
      </c>
      <c r="B55" t="s">
        <v>57</v>
      </c>
      <c r="C55" s="1">
        <v>7266</v>
      </c>
      <c r="D55" s="1">
        <v>528</v>
      </c>
      <c r="E55" s="1">
        <f>SUM(Active_Inactive[[#This Row],[Active]],Active_Inactive[[#This Row],[Inactive]])</f>
        <v>7794</v>
      </c>
      <c r="F55" s="2">
        <f>Active_Inactive[[#This Row],[Inactive]]/Active_Inactive[[#This Row],[Total]]</f>
        <v>6.7744418783679747E-2</v>
      </c>
    </row>
    <row r="56" spans="1:6" x14ac:dyDescent="0.25">
      <c r="A56" s="3">
        <v>46054</v>
      </c>
      <c r="B56" t="s">
        <v>58</v>
      </c>
      <c r="C56" s="1">
        <v>1874</v>
      </c>
      <c r="D56" s="1">
        <v>12</v>
      </c>
      <c r="E56" s="1">
        <f>SUM(Active_Inactive[[#This Row],[Active]],Active_Inactive[[#This Row],[Inactive]])</f>
        <v>1886</v>
      </c>
      <c r="F56" s="2">
        <f>Active_Inactive[[#This Row],[Inactive]]/Active_Inactive[[#This Row],[Total]]</f>
        <v>6.3626723223753979E-3</v>
      </c>
    </row>
    <row r="57" spans="1:6" x14ac:dyDescent="0.25">
      <c r="A57" s="3">
        <v>46054</v>
      </c>
      <c r="B57" t="s">
        <v>59</v>
      </c>
      <c r="C57" s="1">
        <v>17582</v>
      </c>
      <c r="D57" s="1">
        <v>3006</v>
      </c>
      <c r="E57" s="1">
        <f>SUM(Active_Inactive[[#This Row],[Active]],Active_Inactive[[#This Row],[Inactive]])</f>
        <v>20588</v>
      </c>
      <c r="F57" s="2">
        <f>Active_Inactive[[#This Row],[Inactive]]/Active_Inactive[[#This Row],[Total]]</f>
        <v>0.14600738294151933</v>
      </c>
    </row>
    <row r="58" spans="1:6" x14ac:dyDescent="0.25">
      <c r="A58" s="3">
        <v>46054</v>
      </c>
      <c r="B58" t="s">
        <v>60</v>
      </c>
      <c r="C58" s="1">
        <v>7344</v>
      </c>
      <c r="D58" s="1">
        <v>831</v>
      </c>
      <c r="E58" s="1">
        <f>SUM(Active_Inactive[[#This Row],[Active]],Active_Inactive[[#This Row],[Inactive]])</f>
        <v>8175</v>
      </c>
      <c r="F58" s="2">
        <f>Active_Inactive[[#This Row],[Inactive]]/Active_Inactive[[#This Row],[Total]]</f>
        <v>0.10165137614678899</v>
      </c>
    </row>
    <row r="59" spans="1:6" x14ac:dyDescent="0.25">
      <c r="A59" s="3">
        <v>46054</v>
      </c>
      <c r="B59" t="s">
        <v>61</v>
      </c>
      <c r="C59" s="1">
        <v>7038</v>
      </c>
      <c r="D59" s="1">
        <v>256</v>
      </c>
      <c r="E59" s="1">
        <f>SUM(Active_Inactive[[#This Row],[Active]],Active_Inactive[[#This Row],[Inactive]])</f>
        <v>7294</v>
      </c>
      <c r="F59" s="2">
        <f>Active_Inactive[[#This Row],[Inactive]]/Active_Inactive[[#This Row],[Total]]</f>
        <v>3.5097340279681928E-2</v>
      </c>
    </row>
    <row r="60" spans="1:6" x14ac:dyDescent="0.25">
      <c r="A60" s="3">
        <v>46054</v>
      </c>
      <c r="B60" t="s">
        <v>62</v>
      </c>
      <c r="C60" s="1">
        <v>18563</v>
      </c>
      <c r="D60" s="1">
        <v>837</v>
      </c>
      <c r="E60" s="1">
        <f>SUM(Active_Inactive[[#This Row],[Active]],Active_Inactive[[#This Row],[Inactive]])</f>
        <v>19400</v>
      </c>
      <c r="F60" s="2">
        <f>Active_Inactive[[#This Row],[Inactive]]/Active_Inactive[[#This Row],[Total]]</f>
        <v>4.3144329896907217E-2</v>
      </c>
    </row>
    <row r="61" spans="1:6" x14ac:dyDescent="0.25">
      <c r="A61" s="3">
        <v>46054</v>
      </c>
      <c r="B61" t="s">
        <v>63</v>
      </c>
      <c r="C61" s="1">
        <v>2997</v>
      </c>
      <c r="D61" s="1">
        <v>250</v>
      </c>
      <c r="E61" s="1">
        <f>SUM(Active_Inactive[[#This Row],[Active]],Active_Inactive[[#This Row],[Inactive]])</f>
        <v>3247</v>
      </c>
      <c r="F61" s="2">
        <f>Active_Inactive[[#This Row],[Inactive]]/Active_Inactive[[#This Row],[Total]]</f>
        <v>7.6994148444718205E-2</v>
      </c>
    </row>
    <row r="62" spans="1:6" x14ac:dyDescent="0.25">
      <c r="A62" s="3">
        <v>46054</v>
      </c>
      <c r="B62" t="s">
        <v>64</v>
      </c>
      <c r="C62" s="1">
        <v>24100</v>
      </c>
      <c r="D62" s="1">
        <v>1977</v>
      </c>
      <c r="E62" s="1">
        <f>SUM(Active_Inactive[[#This Row],[Active]],Active_Inactive[[#This Row],[Inactive]])</f>
        <v>26077</v>
      </c>
      <c r="F62" s="2">
        <f>Active_Inactive[[#This Row],[Inactive]]/Active_Inactive[[#This Row],[Total]]</f>
        <v>7.5813935652107214E-2</v>
      </c>
    </row>
    <row r="63" spans="1:6" x14ac:dyDescent="0.25">
      <c r="A63" s="3">
        <v>46054</v>
      </c>
      <c r="B63" t="s">
        <v>65</v>
      </c>
      <c r="C63" s="1">
        <v>3774</v>
      </c>
      <c r="D63" s="1">
        <v>433</v>
      </c>
      <c r="E63" s="1">
        <f>SUM(Active_Inactive[[#This Row],[Active]],Active_Inactive[[#This Row],[Inactive]])</f>
        <v>4207</v>
      </c>
      <c r="F63" s="2">
        <f>Active_Inactive[[#This Row],[Inactive]]/Active_Inactive[[#This Row],[Total]]</f>
        <v>0.10292369859757547</v>
      </c>
    </row>
    <row r="64" spans="1:6" x14ac:dyDescent="0.25">
      <c r="A64" s="3">
        <v>46054</v>
      </c>
      <c r="B64" t="s">
        <v>66</v>
      </c>
      <c r="C64" s="1">
        <v>18674</v>
      </c>
      <c r="D64" s="1">
        <v>2654</v>
      </c>
      <c r="E64" s="1">
        <f>SUM(Active_Inactive[[#This Row],[Active]],Active_Inactive[[#This Row],[Inactive]])</f>
        <v>21328</v>
      </c>
      <c r="F64" s="2">
        <f>Active_Inactive[[#This Row],[Inactive]]/Active_Inactive[[#This Row],[Total]]</f>
        <v>0.12443735933983496</v>
      </c>
    </row>
    <row r="65" spans="1:6" x14ac:dyDescent="0.25">
      <c r="A65" s="3">
        <v>46054</v>
      </c>
      <c r="B65" t="s">
        <v>67</v>
      </c>
      <c r="C65" s="1">
        <v>3847</v>
      </c>
      <c r="D65" s="1">
        <v>179</v>
      </c>
      <c r="E65" s="1">
        <f>SUM(Active_Inactive[[#This Row],[Active]],Active_Inactive[[#This Row],[Inactive]])</f>
        <v>4026</v>
      </c>
      <c r="F65" s="2">
        <f>Active_Inactive[[#This Row],[Inactive]]/Active_Inactive[[#This Row],[Total]]</f>
        <v>4.446100347739692E-2</v>
      </c>
    </row>
    <row r="66" spans="1:6" x14ac:dyDescent="0.25">
      <c r="A66" s="3">
        <v>46054</v>
      </c>
      <c r="B66" t="s">
        <v>68</v>
      </c>
      <c r="C66" s="1">
        <v>2002</v>
      </c>
      <c r="D66" s="1">
        <v>37</v>
      </c>
      <c r="E66" s="1">
        <f>SUM(Active_Inactive[[#This Row],[Active]],Active_Inactive[[#This Row],[Inactive]])</f>
        <v>2039</v>
      </c>
      <c r="F66" s="2">
        <f>Active_Inactive[[#This Row],[Inactive]]/Active_Inactive[[#This Row],[Total]]</f>
        <v>1.8146150073565473E-2</v>
      </c>
    </row>
    <row r="67" spans="1:6" x14ac:dyDescent="0.25">
      <c r="A67" s="3">
        <v>46054</v>
      </c>
      <c r="B67" t="s">
        <v>69</v>
      </c>
      <c r="C67" s="1">
        <v>6633</v>
      </c>
      <c r="D67" s="1">
        <v>795</v>
      </c>
      <c r="E67" s="1">
        <f>SUM(Active_Inactive[[#This Row],[Active]],Active_Inactive[[#This Row],[Inactive]])</f>
        <v>7428</v>
      </c>
      <c r="F67" s="2">
        <f>Active_Inactive[[#This Row],[Inactive]]/Active_Inactive[[#This Row],[Total]]</f>
        <v>0.10702746365105008</v>
      </c>
    </row>
    <row r="68" spans="1:6" x14ac:dyDescent="0.25">
      <c r="A68" s="3">
        <v>46054</v>
      </c>
      <c r="B68" t="s">
        <v>70</v>
      </c>
      <c r="C68" s="1">
        <v>10138</v>
      </c>
      <c r="D68" s="1">
        <v>952</v>
      </c>
      <c r="E68" s="1">
        <f>SUM(Active_Inactive[[#This Row],[Active]],Active_Inactive[[#This Row],[Inactive]])</f>
        <v>11090</v>
      </c>
      <c r="F68" s="2">
        <f>Active_Inactive[[#This Row],[Inactive]]/Active_Inactive[[#This Row],[Total]]</f>
        <v>8.584310189359784E-2</v>
      </c>
    </row>
    <row r="69" spans="1:6" x14ac:dyDescent="0.25">
      <c r="A69" s="3">
        <v>46054</v>
      </c>
      <c r="B69" t="s">
        <v>71</v>
      </c>
      <c r="C69" s="1">
        <v>1662</v>
      </c>
      <c r="D69" s="1">
        <v>286</v>
      </c>
      <c r="E69" s="1">
        <f>SUM(Active_Inactive[[#This Row],[Active]],Active_Inactive[[#This Row],[Inactive]])</f>
        <v>1948</v>
      </c>
      <c r="F69" s="2">
        <f>Active_Inactive[[#This Row],[Inactive]]/Active_Inactive[[#This Row],[Total]]</f>
        <v>0.14681724845995894</v>
      </c>
    </row>
    <row r="70" spans="1:6" x14ac:dyDescent="0.25">
      <c r="A70" s="3">
        <v>46054</v>
      </c>
      <c r="B70" t="s">
        <v>72</v>
      </c>
      <c r="C70" s="1">
        <v>3144</v>
      </c>
      <c r="D70" s="1">
        <v>320</v>
      </c>
      <c r="E70" s="1">
        <f>SUM(Active_Inactive[[#This Row],[Active]],Active_Inactive[[#This Row],[Inactive]])</f>
        <v>3464</v>
      </c>
      <c r="F70" s="2">
        <f>Active_Inactive[[#This Row],[Inactive]]/Active_Inactive[[#This Row],[Total]]</f>
        <v>9.237875288683603E-2</v>
      </c>
    </row>
    <row r="71" spans="1:6" x14ac:dyDescent="0.25">
      <c r="A71" s="3">
        <v>46054</v>
      </c>
      <c r="B71" t="s">
        <v>73</v>
      </c>
      <c r="C71" s="1">
        <v>9826</v>
      </c>
      <c r="D71" s="1">
        <v>2406</v>
      </c>
      <c r="E71" s="1">
        <f>SUM(Active_Inactive[[#This Row],[Active]],Active_Inactive[[#This Row],[Inactive]])</f>
        <v>12232</v>
      </c>
      <c r="F71" s="2">
        <f>Active_Inactive[[#This Row],[Inactive]]/Active_Inactive[[#This Row],[Total]]</f>
        <v>0.19669718770438194</v>
      </c>
    </row>
    <row r="72" spans="1:6" x14ac:dyDescent="0.25">
      <c r="A72" s="3">
        <v>46054</v>
      </c>
      <c r="B72" t="s">
        <v>74</v>
      </c>
      <c r="C72" s="1">
        <v>2347</v>
      </c>
      <c r="D72" s="1">
        <v>242</v>
      </c>
      <c r="E72" s="1">
        <f>SUM(Active_Inactive[[#This Row],[Active]],Active_Inactive[[#This Row],[Inactive]])</f>
        <v>2589</v>
      </c>
      <c r="F72" s="2">
        <f>Active_Inactive[[#This Row],[Inactive]]/Active_Inactive[[#This Row],[Total]]</f>
        <v>9.3472383159521055E-2</v>
      </c>
    </row>
    <row r="73" spans="1:6" x14ac:dyDescent="0.25">
      <c r="A73" s="3">
        <v>46054</v>
      </c>
      <c r="B73" t="s">
        <v>75</v>
      </c>
      <c r="C73" s="1">
        <v>3565</v>
      </c>
      <c r="D73" s="1">
        <v>338</v>
      </c>
      <c r="E73" s="1">
        <f>SUM(Active_Inactive[[#This Row],[Active]],Active_Inactive[[#This Row],[Inactive]])</f>
        <v>3903</v>
      </c>
      <c r="F73" s="2">
        <f>Active_Inactive[[#This Row],[Inactive]]/Active_Inactive[[#This Row],[Total]]</f>
        <v>8.6600051242633869E-2</v>
      </c>
    </row>
    <row r="74" spans="1:6" x14ac:dyDescent="0.25">
      <c r="A74" s="3">
        <v>46054</v>
      </c>
      <c r="B74" t="s">
        <v>76</v>
      </c>
      <c r="C74" s="1">
        <v>3511</v>
      </c>
      <c r="D74" s="1">
        <v>156</v>
      </c>
      <c r="E74" s="1">
        <f>SUM(Active_Inactive[[#This Row],[Active]],Active_Inactive[[#This Row],[Inactive]])</f>
        <v>3667</v>
      </c>
      <c r="F74" s="2">
        <f>Active_Inactive[[#This Row],[Inactive]]/Active_Inactive[[#This Row],[Total]]</f>
        <v>4.2541587128442866E-2</v>
      </c>
    </row>
    <row r="75" spans="1:6" x14ac:dyDescent="0.25">
      <c r="A75" s="3">
        <v>46054</v>
      </c>
      <c r="B75" t="s">
        <v>77</v>
      </c>
      <c r="C75" s="1">
        <v>3825</v>
      </c>
      <c r="D75" s="1">
        <v>178</v>
      </c>
      <c r="E75" s="1">
        <f>SUM(Active_Inactive[[#This Row],[Active]],Active_Inactive[[#This Row],[Inactive]])</f>
        <v>4003</v>
      </c>
      <c r="F75" s="2">
        <f>Active_Inactive[[#This Row],[Inactive]]/Active_Inactive[[#This Row],[Total]]</f>
        <v>4.446665001249063E-2</v>
      </c>
    </row>
    <row r="76" spans="1:6" x14ac:dyDescent="0.25">
      <c r="A76" s="3">
        <v>46054</v>
      </c>
      <c r="B76" t="s">
        <v>78</v>
      </c>
      <c r="C76" s="1">
        <v>17880</v>
      </c>
      <c r="D76" s="1">
        <v>1054</v>
      </c>
      <c r="E76" s="1">
        <f>SUM(Active_Inactive[[#This Row],[Active]],Active_Inactive[[#This Row],[Inactive]])</f>
        <v>18934</v>
      </c>
      <c r="F76" s="2">
        <f>Active_Inactive[[#This Row],[Inactive]]/Active_Inactive[[#This Row],[Total]]</f>
        <v>5.5667053976972643E-2</v>
      </c>
    </row>
    <row r="77" spans="1:6" x14ac:dyDescent="0.25">
      <c r="A77" s="3">
        <v>46054</v>
      </c>
      <c r="B77" t="s">
        <v>79</v>
      </c>
      <c r="C77" s="1">
        <v>4996</v>
      </c>
      <c r="D77" s="1">
        <v>726</v>
      </c>
      <c r="E77" s="1">
        <f>SUM(Active_Inactive[[#This Row],[Active]],Active_Inactive[[#This Row],[Inactive]])</f>
        <v>5722</v>
      </c>
      <c r="F77" s="2">
        <f>Active_Inactive[[#This Row],[Inactive]]/Active_Inactive[[#This Row],[Total]]</f>
        <v>0.12687871373645579</v>
      </c>
    </row>
    <row r="78" spans="1:6" x14ac:dyDescent="0.25">
      <c r="A78" s="3">
        <v>46054</v>
      </c>
      <c r="B78" t="s">
        <v>80</v>
      </c>
      <c r="C78" s="1">
        <v>1853</v>
      </c>
      <c r="D78" s="1">
        <v>124</v>
      </c>
      <c r="E78" s="1">
        <f>SUM(Active_Inactive[[#This Row],[Active]],Active_Inactive[[#This Row],[Inactive]])</f>
        <v>1977</v>
      </c>
      <c r="F78" s="2">
        <f>Active_Inactive[[#This Row],[Inactive]]/Active_Inactive[[#This Row],[Total]]</f>
        <v>6.2721294891249363E-2</v>
      </c>
    </row>
    <row r="79" spans="1:6" x14ac:dyDescent="0.25">
      <c r="A79" s="3">
        <v>46054</v>
      </c>
      <c r="B79" t="s">
        <v>81</v>
      </c>
      <c r="C79" s="1">
        <v>40023</v>
      </c>
      <c r="D79" s="1">
        <v>3187</v>
      </c>
      <c r="E79" s="1">
        <f>SUM(Active_Inactive[[#This Row],[Active]],Active_Inactive[[#This Row],[Inactive]])</f>
        <v>43210</v>
      </c>
      <c r="F79" s="2">
        <f>Active_Inactive[[#This Row],[Inactive]]/Active_Inactive[[#This Row],[Total]]</f>
        <v>7.3756074982642902E-2</v>
      </c>
    </row>
    <row r="80" spans="1:6" x14ac:dyDescent="0.25">
      <c r="A80" s="3">
        <v>46054</v>
      </c>
      <c r="B80" t="s">
        <v>82</v>
      </c>
      <c r="C80" s="1">
        <v>3387</v>
      </c>
      <c r="D80" s="1">
        <v>144</v>
      </c>
      <c r="E80" s="1">
        <f>SUM(Active_Inactive[[#This Row],[Active]],Active_Inactive[[#This Row],[Inactive]])</f>
        <v>3531</v>
      </c>
      <c r="F80" s="2">
        <f>Active_Inactive[[#This Row],[Inactive]]/Active_Inactive[[#This Row],[Total]]</f>
        <v>4.0781648258283773E-2</v>
      </c>
    </row>
    <row r="81" spans="1:6" x14ac:dyDescent="0.25">
      <c r="A81" s="3">
        <v>46054</v>
      </c>
      <c r="B81" t="s">
        <v>83</v>
      </c>
      <c r="C81" s="1">
        <v>5733</v>
      </c>
      <c r="D81" s="1">
        <v>957</v>
      </c>
      <c r="E81" s="1">
        <f>SUM(Active_Inactive[[#This Row],[Active]],Active_Inactive[[#This Row],[Inactive]])</f>
        <v>6690</v>
      </c>
      <c r="F81" s="2">
        <f>Active_Inactive[[#This Row],[Inactive]]/Active_Inactive[[#This Row],[Total]]</f>
        <v>0.1430493273542601</v>
      </c>
    </row>
    <row r="82" spans="1:6" x14ac:dyDescent="0.25">
      <c r="A82" s="3">
        <v>46054</v>
      </c>
      <c r="B82" t="s">
        <v>84</v>
      </c>
      <c r="C82" s="1">
        <v>34351</v>
      </c>
      <c r="D82" s="1">
        <v>5521</v>
      </c>
      <c r="E82" s="1">
        <f>SUM(Active_Inactive[[#This Row],[Active]],Active_Inactive[[#This Row],[Inactive]])</f>
        <v>39872</v>
      </c>
      <c r="F82" s="2">
        <f>Active_Inactive[[#This Row],[Inactive]]/Active_Inactive[[#This Row],[Total]]</f>
        <v>0.13846809791332262</v>
      </c>
    </row>
    <row r="83" spans="1:6" x14ac:dyDescent="0.25">
      <c r="A83" s="3">
        <v>46054</v>
      </c>
      <c r="B83" t="s">
        <v>85</v>
      </c>
      <c r="C83" s="1">
        <v>3471</v>
      </c>
      <c r="D83" s="1">
        <v>120</v>
      </c>
      <c r="E83" s="1">
        <f>SUM(Active_Inactive[[#This Row],[Active]],Active_Inactive[[#This Row],[Inactive]])</f>
        <v>3591</v>
      </c>
      <c r="F83" s="2">
        <f>Active_Inactive[[#This Row],[Inactive]]/Active_Inactive[[#This Row],[Total]]</f>
        <v>3.3416875522138678E-2</v>
      </c>
    </row>
    <row r="84" spans="1:6" x14ac:dyDescent="0.25">
      <c r="A84" s="3">
        <v>46054</v>
      </c>
      <c r="B84" t="s">
        <v>86</v>
      </c>
      <c r="C84" s="1">
        <v>2126</v>
      </c>
      <c r="D84" s="1">
        <v>44</v>
      </c>
      <c r="E84" s="1">
        <f>SUM(Active_Inactive[[#This Row],[Active]],Active_Inactive[[#This Row],[Inactive]])</f>
        <v>2170</v>
      </c>
      <c r="F84" s="2">
        <f>Active_Inactive[[#This Row],[Inactive]]/Active_Inactive[[#This Row],[Total]]</f>
        <v>2.0276497695852536E-2</v>
      </c>
    </row>
    <row r="85" spans="1:6" x14ac:dyDescent="0.25">
      <c r="A85" s="3">
        <v>46054</v>
      </c>
      <c r="B85" t="s">
        <v>87</v>
      </c>
      <c r="C85" s="1">
        <v>4059</v>
      </c>
      <c r="D85" s="1">
        <v>540</v>
      </c>
      <c r="E85" s="1">
        <f>SUM(Active_Inactive[[#This Row],[Active]],Active_Inactive[[#This Row],[Inactive]])</f>
        <v>4599</v>
      </c>
      <c r="F85" s="2">
        <f>Active_Inactive[[#This Row],[Inactive]]/Active_Inactive[[#This Row],[Total]]</f>
        <v>0.11741682974559686</v>
      </c>
    </row>
    <row r="86" spans="1:6" x14ac:dyDescent="0.25">
      <c r="A86" s="3">
        <v>46054</v>
      </c>
      <c r="B86" t="s">
        <v>88</v>
      </c>
      <c r="C86" s="1">
        <v>32371</v>
      </c>
      <c r="D86" s="1">
        <v>5286</v>
      </c>
      <c r="E86" s="1">
        <f>SUM(Active_Inactive[[#This Row],[Active]],Active_Inactive[[#This Row],[Inactive]])</f>
        <v>37657</v>
      </c>
      <c r="F86" s="2">
        <f>Active_Inactive[[#This Row],[Inactive]]/Active_Inactive[[#This Row],[Total]]</f>
        <v>0.14037230793743527</v>
      </c>
    </row>
    <row r="87" spans="1:6" x14ac:dyDescent="0.25">
      <c r="A87" s="3">
        <v>46054</v>
      </c>
      <c r="B87" t="s">
        <v>89</v>
      </c>
      <c r="C87" s="1">
        <v>3224</v>
      </c>
      <c r="D87" s="1">
        <v>260</v>
      </c>
      <c r="E87" s="1">
        <f>SUM(Active_Inactive[[#This Row],[Active]],Active_Inactive[[#This Row],[Inactive]])</f>
        <v>3484</v>
      </c>
      <c r="F87" s="2">
        <f>Active_Inactive[[#This Row],[Inactive]]/Active_Inactive[[#This Row],[Total]]</f>
        <v>7.4626865671641784E-2</v>
      </c>
    </row>
    <row r="88" spans="1:6" x14ac:dyDescent="0.25">
      <c r="A88" s="3">
        <v>46054</v>
      </c>
      <c r="B88" t="s">
        <v>90</v>
      </c>
      <c r="C88" s="1">
        <v>315573</v>
      </c>
      <c r="D88" s="1">
        <v>29457</v>
      </c>
      <c r="E88" s="1">
        <f>SUM(Active_Inactive[[#This Row],[Active]],Active_Inactive[[#This Row],[Inactive]])</f>
        <v>345030</v>
      </c>
      <c r="F88" s="2">
        <f>Active_Inactive[[#This Row],[Inactive]]/Active_Inactive[[#This Row],[Total]]</f>
        <v>8.5375184766542045E-2</v>
      </c>
    </row>
    <row r="89" spans="1:6" x14ac:dyDescent="0.25">
      <c r="A89" s="3">
        <v>46054</v>
      </c>
      <c r="B89" t="s">
        <v>91</v>
      </c>
      <c r="C89" s="1">
        <v>8827</v>
      </c>
      <c r="D89" s="1">
        <v>2498</v>
      </c>
      <c r="E89" s="1">
        <f>SUM(Active_Inactive[[#This Row],[Active]],Active_Inactive[[#This Row],[Inactive]])</f>
        <v>11325</v>
      </c>
      <c r="F89" s="2">
        <f>Active_Inactive[[#This Row],[Inactive]]/Active_Inactive[[#This Row],[Total]]</f>
        <v>0.2205739514348786</v>
      </c>
    </row>
    <row r="90" spans="1:6" x14ac:dyDescent="0.25">
      <c r="A90" s="3">
        <v>46054</v>
      </c>
      <c r="B90" t="s">
        <v>92</v>
      </c>
      <c r="C90" s="1">
        <v>101670</v>
      </c>
      <c r="D90" s="1">
        <v>14703</v>
      </c>
      <c r="E90" s="1">
        <f>SUM(Active_Inactive[[#This Row],[Active]],Active_Inactive[[#This Row],[Inactive]])</f>
        <v>116373</v>
      </c>
      <c r="F90" s="2">
        <f>Active_Inactive[[#This Row],[Inactive]]/Active_Inactive[[#This Row],[Total]]</f>
        <v>0.12634373952720993</v>
      </c>
    </row>
    <row r="91" spans="1:6" x14ac:dyDescent="0.25">
      <c r="A91" s="3">
        <v>46054</v>
      </c>
      <c r="B91" t="s">
        <v>93</v>
      </c>
      <c r="C91" s="1">
        <v>1806</v>
      </c>
      <c r="D91" s="1">
        <v>43</v>
      </c>
      <c r="E91" s="1">
        <f>SUM(Active_Inactive[[#This Row],[Active]],Active_Inactive[[#This Row],[Inactive]])</f>
        <v>1849</v>
      </c>
      <c r="F91" s="2">
        <f>Active_Inactive[[#This Row],[Inactive]]/Active_Inactive[[#This Row],[Total]]</f>
        <v>2.3255813953488372E-2</v>
      </c>
    </row>
    <row r="92" spans="1:6" x14ac:dyDescent="0.25">
      <c r="A92" s="3">
        <v>46054</v>
      </c>
      <c r="B92" t="s">
        <v>94</v>
      </c>
      <c r="C92" s="1">
        <v>3514</v>
      </c>
      <c r="D92" s="1">
        <v>133</v>
      </c>
      <c r="E92" s="1">
        <f>SUM(Active_Inactive[[#This Row],[Active]],Active_Inactive[[#This Row],[Inactive]])</f>
        <v>3647</v>
      </c>
      <c r="F92" s="2">
        <f>Active_Inactive[[#This Row],[Inactive]]/Active_Inactive[[#This Row],[Total]]</f>
        <v>3.6468330134357005E-2</v>
      </c>
    </row>
    <row r="93" spans="1:6" x14ac:dyDescent="0.25">
      <c r="A93" s="3">
        <v>46054</v>
      </c>
      <c r="B93" t="s">
        <v>95</v>
      </c>
      <c r="C93" s="1">
        <v>2669</v>
      </c>
      <c r="D93" s="1">
        <v>178</v>
      </c>
      <c r="E93" s="1">
        <f>SUM(Active_Inactive[[#This Row],[Active]],Active_Inactive[[#This Row],[Inactive]])</f>
        <v>2847</v>
      </c>
      <c r="F93" s="2">
        <f>Active_Inactive[[#This Row],[Inactive]]/Active_Inactive[[#This Row],[Total]]</f>
        <v>6.2521952932911837E-2</v>
      </c>
    </row>
    <row r="94" spans="1:6" x14ac:dyDescent="0.25">
      <c r="A94" s="3">
        <v>46054</v>
      </c>
      <c r="B94" t="s">
        <v>96</v>
      </c>
      <c r="C94" s="1">
        <v>2567</v>
      </c>
      <c r="D94" s="1">
        <v>100</v>
      </c>
      <c r="E94" s="1">
        <f>SUM(Active_Inactive[[#This Row],[Active]],Active_Inactive[[#This Row],[Inactive]])</f>
        <v>2667</v>
      </c>
      <c r="F94" s="2">
        <f>Active_Inactive[[#This Row],[Inactive]]/Active_Inactive[[#This Row],[Total]]</f>
        <v>3.7495313085864269E-2</v>
      </c>
    </row>
    <row r="95" spans="1:6" x14ac:dyDescent="0.25">
      <c r="A95" s="3">
        <v>46054</v>
      </c>
      <c r="B95" t="s">
        <v>97</v>
      </c>
      <c r="C95" s="1">
        <v>1020</v>
      </c>
      <c r="D95" s="1">
        <v>9</v>
      </c>
      <c r="E95" s="1">
        <f>SUM(Active_Inactive[[#This Row],[Active]],Active_Inactive[[#This Row],[Inactive]])</f>
        <v>1029</v>
      </c>
      <c r="F95" s="2">
        <f>Active_Inactive[[#This Row],[Inactive]]/Active_Inactive[[#This Row],[Total]]</f>
        <v>8.7463556851311956E-3</v>
      </c>
    </row>
    <row r="96" spans="1:6" x14ac:dyDescent="0.25">
      <c r="A96" s="3">
        <v>46054</v>
      </c>
      <c r="B96" t="s">
        <v>98</v>
      </c>
      <c r="C96" s="1">
        <v>2746</v>
      </c>
      <c r="D96" s="1">
        <v>594</v>
      </c>
      <c r="E96" s="1">
        <f>SUM(Active_Inactive[[#This Row],[Active]],Active_Inactive[[#This Row],[Inactive]])</f>
        <v>3340</v>
      </c>
      <c r="F96" s="2">
        <f>Active_Inactive[[#This Row],[Inactive]]/Active_Inactive[[#This Row],[Total]]</f>
        <v>0.17784431137724552</v>
      </c>
    </row>
    <row r="97" spans="1:6" x14ac:dyDescent="0.25">
      <c r="A97" s="3">
        <v>46054</v>
      </c>
      <c r="B97" t="s">
        <v>99</v>
      </c>
      <c r="C97" s="1">
        <v>14701</v>
      </c>
      <c r="D97" s="1">
        <v>858</v>
      </c>
      <c r="E97" s="1">
        <f>SUM(Active_Inactive[[#This Row],[Active]],Active_Inactive[[#This Row],[Inactive]])</f>
        <v>15559</v>
      </c>
      <c r="F97" s="2">
        <f>Active_Inactive[[#This Row],[Inactive]]/Active_Inactive[[#This Row],[Total]]</f>
        <v>5.5144932193585704E-2</v>
      </c>
    </row>
    <row r="98" spans="1:6" x14ac:dyDescent="0.25">
      <c r="A98" s="3">
        <v>46054</v>
      </c>
      <c r="B98" t="s">
        <v>100</v>
      </c>
      <c r="C98" s="1">
        <v>4749</v>
      </c>
      <c r="D98" s="1">
        <v>718</v>
      </c>
      <c r="E98" s="1">
        <f>SUM(Active_Inactive[[#This Row],[Active]],Active_Inactive[[#This Row],[Inactive]])</f>
        <v>5467</v>
      </c>
      <c r="F98" s="2">
        <f>Active_Inactive[[#This Row],[Inactive]]/Active_Inactive[[#This Row],[Total]]</f>
        <v>0.13133345527711726</v>
      </c>
    </row>
    <row r="99" spans="1:6" x14ac:dyDescent="0.25">
      <c r="A99" s="3">
        <v>46054</v>
      </c>
      <c r="B99" t="s">
        <v>101</v>
      </c>
      <c r="C99" s="1">
        <v>1996</v>
      </c>
      <c r="D99" s="1">
        <v>55</v>
      </c>
      <c r="E99" s="1">
        <f>SUM(Active_Inactive[[#This Row],[Active]],Active_Inactive[[#This Row],[Inactive]])</f>
        <v>2051</v>
      </c>
      <c r="F99" s="2">
        <f>Active_Inactive[[#This Row],[Inactive]]/Active_Inactive[[#This Row],[Total]]</f>
        <v>2.681618722574354E-2</v>
      </c>
    </row>
    <row r="100" spans="1:6" x14ac:dyDescent="0.25">
      <c r="A100" s="3">
        <v>46054</v>
      </c>
      <c r="B100" t="s">
        <v>102</v>
      </c>
      <c r="C100" s="1">
        <v>5062</v>
      </c>
      <c r="D100" s="1">
        <v>295</v>
      </c>
      <c r="E100" s="1">
        <f>SUM(Active_Inactive[[#This Row],[Active]],Active_Inactive[[#This Row],[Inactive]])</f>
        <v>5357</v>
      </c>
      <c r="F100" s="2">
        <f>Active_Inactive[[#This Row],[Inactive]]/Active_Inactive[[#This Row],[Total]]</f>
        <v>5.5068135150270675E-2</v>
      </c>
    </row>
    <row r="101" spans="1:6" x14ac:dyDescent="0.25">
      <c r="A101" s="3">
        <v>46054</v>
      </c>
      <c r="B101" t="s">
        <v>103</v>
      </c>
      <c r="C101" s="1">
        <v>1118</v>
      </c>
      <c r="D101" s="1">
        <v>47</v>
      </c>
      <c r="E101" s="1">
        <f>SUM(Active_Inactive[[#This Row],[Active]],Active_Inactive[[#This Row],[Inactive]])</f>
        <v>1165</v>
      </c>
      <c r="F101" s="2">
        <f>Active_Inactive[[#This Row],[Inactive]]/Active_Inactive[[#This Row],[Total]]</f>
        <v>4.034334763948498E-2</v>
      </c>
    </row>
    <row r="102" spans="1:6" x14ac:dyDescent="0.25">
      <c r="A102" s="3">
        <v>46054</v>
      </c>
      <c r="B102" t="s">
        <v>104</v>
      </c>
      <c r="C102" s="1">
        <v>3142</v>
      </c>
      <c r="D102" s="1">
        <v>472</v>
      </c>
      <c r="E102" s="1">
        <f>SUM(Active_Inactive[[#This Row],[Active]],Active_Inactive[[#This Row],[Inactive]])</f>
        <v>3614</v>
      </c>
      <c r="F102" s="2">
        <f>Active_Inactive[[#This Row],[Inactive]]/Active_Inactive[[#This Row],[Total]]</f>
        <v>0.13060320973990039</v>
      </c>
    </row>
    <row r="103" spans="1:6" x14ac:dyDescent="0.25">
      <c r="A103" s="3">
        <v>46054</v>
      </c>
      <c r="B103" t="s">
        <v>105</v>
      </c>
      <c r="C103" s="1">
        <v>1227</v>
      </c>
      <c r="D103" s="1">
        <v>21</v>
      </c>
      <c r="E103" s="1">
        <f>SUM(Active_Inactive[[#This Row],[Active]],Active_Inactive[[#This Row],[Inactive]])</f>
        <v>1248</v>
      </c>
      <c r="F103" s="2">
        <f>Active_Inactive[[#This Row],[Inactive]]/Active_Inactive[[#This Row],[Total]]</f>
        <v>1.6826923076923076E-2</v>
      </c>
    </row>
    <row r="104" spans="1:6" x14ac:dyDescent="0.25">
      <c r="A104" s="3">
        <v>46054</v>
      </c>
      <c r="B104" t="s">
        <v>106</v>
      </c>
      <c r="C104" s="1">
        <v>5073</v>
      </c>
      <c r="D104" s="1">
        <v>7</v>
      </c>
      <c r="E104" s="1">
        <f>SUM(Active_Inactive[[#This Row],[Active]],Active_Inactive[[#This Row],[Inactive]])</f>
        <v>5080</v>
      </c>
      <c r="F104" s="2">
        <f>Active_Inactive[[#This Row],[Inactive]]/Active_Inactive[[#This Row],[Total]]</f>
        <v>1.3779527559055118E-3</v>
      </c>
    </row>
    <row r="105" spans="1:6" x14ac:dyDescent="0.25">
      <c r="A105" s="3">
        <v>46054</v>
      </c>
      <c r="B105" t="s">
        <v>107</v>
      </c>
      <c r="C105" s="1">
        <v>2065</v>
      </c>
      <c r="D105" s="1">
        <v>183</v>
      </c>
      <c r="E105" s="1">
        <f>SUM(Active_Inactive[[#This Row],[Active]],Active_Inactive[[#This Row],[Inactive]])</f>
        <v>2248</v>
      </c>
      <c r="F105" s="2">
        <f>Active_Inactive[[#This Row],[Inactive]]/Active_Inactive[[#This Row],[Total]]</f>
        <v>8.1405693950177938E-2</v>
      </c>
    </row>
    <row r="106" spans="1:6" x14ac:dyDescent="0.25">
      <c r="A106" s="3">
        <v>46054</v>
      </c>
      <c r="B106" t="s">
        <v>108</v>
      </c>
      <c r="C106" s="1">
        <v>72250</v>
      </c>
      <c r="D106" s="1">
        <v>20513</v>
      </c>
      <c r="E106" s="1">
        <f>SUM(Active_Inactive[[#This Row],[Active]],Active_Inactive[[#This Row],[Inactive]])</f>
        <v>92763</v>
      </c>
      <c r="F106" s="2">
        <f>Active_Inactive[[#This Row],[Inactive]]/Active_Inactive[[#This Row],[Total]]</f>
        <v>0.221133426042711</v>
      </c>
    </row>
    <row r="107" spans="1:6" x14ac:dyDescent="0.25">
      <c r="A107" s="3">
        <v>46054</v>
      </c>
      <c r="B107" t="s">
        <v>109</v>
      </c>
      <c r="C107" s="1">
        <v>1770937</v>
      </c>
      <c r="D107" s="1">
        <v>235090</v>
      </c>
      <c r="E107" s="1">
        <f>SUM(Active_Inactive[[#This Row],[Active]],Active_Inactive[[#This Row],[Inactive]])</f>
        <v>2006027</v>
      </c>
      <c r="F107" s="2">
        <f>Active_Inactive[[#This Row],[Inactive]]/Active_Inactive[[#This Row],[Total]]</f>
        <v>0.11719184238297889</v>
      </c>
    </row>
  </sheetData>
  <phoneticPr fontId="2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D0EE7-321F-4E05-B55F-6147C67BC72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4 F A A B Q S w M E F A A C A A g A j E 5 D X B 3 y + A m k A A A A 9 g A A A B I A H A B D b 2 5 m a W c v U G F j a 2 F n Z S 5 4 b W w g o h g A K K A U A A A A A A A A A A A A A A A A A A A A A A A A A A A A h Y 9 N D o I w G E S v Q r q n P 2 g i k l I W b i U x I R q 3 T a 3 Q C B + G F s v d X H g k r y B G U X c u 5 8 1 b z N y v N 5 4 N T R 1 c d G d N C y l i m K J A g 2 o P B s o U 9 e 4 Y x i g T f C P V S Z Y 6 G G W w y W A P K a q c O y e E e O + x n + G 2 K 0 l E K S P 7 f F 2 o S j c S f W T z X w 4 N W C d B a S T 4 7 j V G R J j N l 5 g t Y k w 5 m S D P D X y F a N z 7 b H 8 g X / W 1 6 z s t N I T b g p M p c v L + I B 5 Q S w M E F A A C A A g A j E 5 D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x O Q 1 y g j i 9 g S A I A A I Y S A A A T A B w A R m 9 y b X V s Y X M v U 2 V j d G l v b j E u b S C i G A A o o B Q A A A A A A A A A A A A A A A A A A A A A A A A A A A D t V 8 9 v 2 j A U v i P x P 1 j u J U g h a w L t p k 0 c q r S V 0 N a x E r Y d g I N L H j S a Y 0 e 2 0 x U h / v c 5 C b 8 S y K E a h 2 U K F 8 L 3 / J 7 f 9 + H v R Z Y w U w F n y M u + 7 U / N R r M h n 4 k A H 1 3 g G w 2 + w L s + I + k D R j 1 E Q T U b S H 8 8 H o s Z a O S b P 7 d G 5 I m C N O 4 D C p b L m Q K m p I H d j 5 P v E o S c u M + E + R S E N a C h V E D 8 y Y D B r d A l U R t 5 i i h A f I 4 + E y a J N N G g P / I m 2 z 3 R j y G 6 e 5 0 B l R P H s i 3 n G g W b i B X 5 c 9 w y 0 b g f R h R C v S V J K P S w b X X w t G V m b a a d X V 7 a u t G s 4 9 W 4 7 / f w F s b T 9 f i W K D L d L L / A S a 8 L z X 6 0 j F L C 6 U p r J H R z c y 5 C l 9 M 4 Z E l Q G t s i 5 m q F M 9 z G J l I 6 h h S 8 q r W J t r h T g n d K 8 G 4 J f l W C X 5 f g 7 0 v w D z l 8 3 d q x H w I j o W a f L Z N 7 A b L A B j Y K M u U F 0 I 8 x U 0 t c 4 L 8 5 T b h A H 7 v 6 / w Q K P i 7 w x 7 t j V x A A f + U K 3 d F g E e j G c E G F N D i E R a D P m c g X T c T A X i w j Y D K X l 6 i B R 1 w R i v N a h P w l o c g j N O S / D 8 T w f g W R c S y W 6 Z Q K a Z c r e b R N q u Z W l E Q g w j Y C H T R 3 E 2 k a v k 5 7 j E E s 9 9 V d H j 4 F D I z V i R Z M n X f P h d / + s u Q s / f V A h L Z M e x h L C Z S m k E e o z m / / X G r L c q W 0 U K 1 m I 2 A l + + b n x b 5 4 d S e F c 3 p S O O e Y F E 4 9 K f 5 q U u y M 8 B 9 M i k N T H e X n b V V w a X W 9 1 T n t r c 4 5 v N W p v V V 7 6 + 3 e O n r d V d d d 3 d P u 6 p 7 D X d 3 a X b W 7 3 u 6 u w g U S G U 6 r w g a r L 5 H / r s H q S 2 S F L 5 F / A F B L A Q I t A B Q A A g A I A I x O Q 1 w d 8 v g J p A A A A P Y A A A A S A A A A A A A A A A A A A A A A A A A A A A B D b 2 5 m a W c v U G F j a 2 F n Z S 5 4 b W x Q S w E C L Q A U A A I A C A C M T k N c D 8 r p q 6 Q A A A D p A A A A E w A A A A A A A A A A A A A A A A D w A A A A W 0 N v b n R l b n R f V H l w Z X N d L n h t b F B L A Q I t A B Q A A g A I A I x O Q 1 y g j i 9 g S A I A A I Y S A A A T A A A A A A A A A A A A A A A A A O E B A A B G b 3 J t d W x h c y 9 T Z W N 0 a W 9 u M S 5 t U E s F B g A A A A A D A A M A w g A A A H Y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V F A A A A A A A A c 0 U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F j d G l 2 Z S U y R k l u Y W N 0 a X Z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R l M G I w Z D A t N z I 2 M i 0 0 N j I 4 L T k z Y T k t N 2 J i O D k y N m Q 0 Y j Y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B Y 3 R p d m V f S W 5 h Y 3 R p d m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y V D E 5 O j Q y O j E 2 L j g z N z Q 4 M T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B Y 3 R p d m U m c X V v d D s s J n F 1 b 3 Q 7 Q 2 F u Y 2 V s Z W Q m c X V v d D s s J n F 1 b 3 Q 7 S W 5 h Y 3 R p d m U m c X V v d D s s J n F 1 b 3 Q 7 T m 9 0 I E V s a W d p Y m x l J n F 1 b 3 Q 7 L C Z x d W 9 0 O 0 5 v d C B S Z W d p c 3 R l c m V k J n F 1 b 3 Q 7 L C Z x d W 9 0 O 1 N 1 c 3 B l b n N l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0 a X Z l X F w v S W 5 h Y 3 R p d m U v Q X V 0 b 1 J l b W 9 2 Z W R D b 2 x 1 b W 5 z M S 5 7 Q 2 9 1 b n R 5 L D B 9 J n F 1 b 3 Q 7 L C Z x d W 9 0 O 1 N l Y 3 R p b 2 4 x L 0 F j d G l 2 Z V x c L 0 l u Y W N 0 a X Z l L 0 F 1 d G 9 S Z W 1 v d m V k Q 2 9 s d W 1 u c z E u e 0 F j d G l 2 Z S w x f S Z x d W 9 0 O y w m c X V v d D t T Z W N 0 a W 9 u M S 9 B Y 3 R p d m V c X C 9 J b m F j d G l 2 Z S 9 B d X R v U m V t b 3 Z l Z E N v b H V t b n M x L n t D Y W 5 j Z W x l Z C w y f S Z x d W 9 0 O y w m c X V v d D t T Z W N 0 a W 9 u M S 9 B Y 3 R p d m V c X C 9 J b m F j d G l 2 Z S 9 B d X R v U m V t b 3 Z l Z E N v b H V t b n M x L n t J b m F j d G l 2 Z S w z f S Z x d W 9 0 O y w m c X V v d D t T Z W N 0 a W 9 u M S 9 B Y 3 R p d m V c X C 9 J b m F j d G l 2 Z S 9 B d X R v U m V t b 3 Z l Z E N v b H V t b n M x L n t O b 3 Q g R W x p Z 2 l i b G U s N H 0 m c X V v d D s s J n F 1 b 3 Q 7 U 2 V j d G l v b j E v Q W N 0 a X Z l X F w v S W 5 h Y 3 R p d m U v Q X V 0 b 1 J l b W 9 2 Z W R D b 2 x 1 b W 5 z M S 5 7 T m 9 0 I F J l Z 2 l z d G V y Z W Q s N X 0 m c X V v d D s s J n F 1 b 3 Q 7 U 2 V j d G l v b j E v Q W N 0 a X Z l X F w v S W 5 h Y 3 R p d m U v Q X V 0 b 1 J l b W 9 2 Z W R D b 2 x 1 b W 5 z M S 5 7 U 3 V z c G V u c 2 U s N n 0 m c X V v d D s s J n F 1 b 3 Q 7 U 2 V j d G l v b j E v Q W N 0 a X Z l X F w v S W 5 h Y 3 R p d m U v Q X V 0 b 1 J l b W 9 2 Z W R D b 2 x 1 b W 5 z M S 5 7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W N 0 a X Z l X F w v S W 5 h Y 3 R p d m U v Q X V 0 b 1 J l b W 9 2 Z W R D b 2 x 1 b W 5 z M S 5 7 Q 2 9 1 b n R 5 L D B 9 J n F 1 b 3 Q 7 L C Z x d W 9 0 O 1 N l Y 3 R p b 2 4 x L 0 F j d G l 2 Z V x c L 0 l u Y W N 0 a X Z l L 0 F 1 d G 9 S Z W 1 v d m V k Q 2 9 s d W 1 u c z E u e 0 F j d G l 2 Z S w x f S Z x d W 9 0 O y w m c X V v d D t T Z W N 0 a W 9 u M S 9 B Y 3 R p d m V c X C 9 J b m F j d G l 2 Z S 9 B d X R v U m V t b 3 Z l Z E N v b H V t b n M x L n t D Y W 5 j Z W x l Z C w y f S Z x d W 9 0 O y w m c X V v d D t T Z W N 0 a W 9 u M S 9 B Y 3 R p d m V c X C 9 J b m F j d G l 2 Z S 9 B d X R v U m V t b 3 Z l Z E N v b H V t b n M x L n t J b m F j d G l 2 Z S w z f S Z x d W 9 0 O y w m c X V v d D t T Z W N 0 a W 9 u M S 9 B Y 3 R p d m V c X C 9 J b m F j d G l 2 Z S 9 B d X R v U m V t b 3 Z l Z E N v b H V t b n M x L n t O b 3 Q g R W x p Z 2 l i b G U s N H 0 m c X V v d D s s J n F 1 b 3 Q 7 U 2 V j d G l v b j E v Q W N 0 a X Z l X F w v S W 5 h Y 3 R p d m U v Q X V 0 b 1 J l b W 9 2 Z W R D b 2 x 1 b W 5 z M S 5 7 T m 9 0 I F J l Z 2 l z d G V y Z W Q s N X 0 m c X V v d D s s J n F 1 b 3 Q 7 U 2 V j d G l v b j E v Q W N 0 a X Z l X F w v S W 5 h Y 3 R p d m U v Q X V 0 b 1 J l b W 9 2 Z W R D b 2 x 1 b W 5 z M S 5 7 U 3 V z c G V u c 2 U s N n 0 m c X V v d D s s J n F 1 b 3 Q 7 U 2 V j d G l v b j E v Q W N 0 a X Z l X F w v S W 5 h Y 3 R p d m U v Q X V 0 b 1 J l b W 9 2 Z W R D b 2 x 1 b W 5 z M S 5 7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j d G l 2 Z S U y R k l u Y W N 0 a X Z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k Z J b m F j d G l 2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Q t T H l v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y Z G M x M T Y 5 L T V j Y j E t N D Q x N i 0 4 N G U 4 L T M 0 Z j Z l Y z M 4 Y W Y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J U M T k 6 N D I 6 M T c u O T I 5 O T I 4 M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b 3 J k L U x 5 b 2 4 v Q X V 0 b 1 J l b W 9 2 Z W R D b 2 x 1 b W 5 z M S 5 7 Q 2 9 1 b n R 5 L D B 9 J n F 1 b 3 Q 7 L C Z x d W 9 0 O 1 N l Y 3 R p b 2 4 x L 0 Z v c m Q t T H l v b i 9 B d X R v U m V t b 3 Z l Z E N v b H V t b n M x L n t B Y 3 R p d m U s M X 0 m c X V v d D s s J n F 1 b 3 Q 7 U 2 V j d G l v b j E v R m 9 y Z C 1 M e W 9 u L 0 F 1 d G 9 S Z W 1 v d m V k Q 2 9 s d W 1 u c z E u e 0 N h b m N l b G V k L D J 9 J n F 1 b 3 Q 7 L C Z x d W 9 0 O 1 N l Y 3 R p b 2 4 x L 0 Z v c m Q t T H l v b i 9 B d X R v U m V t b 3 Z l Z E N v b H V t b n M x L n t J b m F j d G l 2 Z S w z f S Z x d W 9 0 O y w m c X V v d D t T Z W N 0 a W 9 u M S 9 G b 3 J k L U x 5 b 2 4 v Q X V 0 b 1 J l b W 9 2 Z W R D b 2 x 1 b W 5 z M S 5 7 T m 9 0 I E V s a W d p Y m x l L D R 9 J n F 1 b 3 Q 7 L C Z x d W 9 0 O 1 N l Y 3 R p b 2 4 x L 0 Z v c m Q t T H l v b i 9 B d X R v U m V t b 3 Z l Z E N v b H V t b n M x L n t O b 3 Q g U m V n a X N 0 Z X J l Z C w 1 f S Z x d W 9 0 O y w m c X V v d D t T Z W N 0 a W 9 u M S 9 G b 3 J k L U x 5 b 2 4 v Q X V 0 b 1 J l b W 9 2 Z W R D b 2 x 1 b W 5 z M S 5 7 U 3 V z c G V u c 2 U s N n 0 m c X V v d D s s J n F 1 b 3 Q 7 U 2 V j d G l v b j E v R m 9 y Z C 1 M e W 9 u L 0 F 1 d G 9 S Z W 1 v d m V k Q 2 9 s d W 1 u c z E u e 1 R v d G F s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Z v c m Q t T H l v b i 9 B d X R v U m V t b 3 Z l Z E N v b H V t b n M x L n t D b 3 V u d H k s M H 0 m c X V v d D s s J n F 1 b 3 Q 7 U 2 V j d G l v b j E v R m 9 y Z C 1 M e W 9 u L 0 F 1 d G 9 S Z W 1 v d m V k Q 2 9 s d W 1 u c z E u e 0 F j d G l 2 Z S w x f S Z x d W 9 0 O y w m c X V v d D t T Z W N 0 a W 9 u M S 9 G b 3 J k L U x 5 b 2 4 v Q X V 0 b 1 J l b W 9 2 Z W R D b 2 x 1 b W 5 z M S 5 7 Q 2 F u Y 2 V s Z W Q s M n 0 m c X V v d D s s J n F 1 b 3 Q 7 U 2 V j d G l v b j E v R m 9 y Z C 1 M e W 9 u L 0 F 1 d G 9 S Z W 1 v d m V k Q 2 9 s d W 1 u c z E u e 0 l u Y W N 0 a X Z l L D N 9 J n F 1 b 3 Q 7 L C Z x d W 9 0 O 1 N l Y 3 R p b 2 4 x L 0 Z v c m Q t T H l v b i 9 B d X R v U m V t b 3 Z l Z E N v b H V t b n M x L n t O b 3 Q g R W x p Z 2 l i b G U s N H 0 m c X V v d D s s J n F 1 b 3 Q 7 U 2 V j d G l v b j E v R m 9 y Z C 1 M e W 9 u L 0 F 1 d G 9 S Z W 1 v d m V k Q 2 9 s d W 1 u c z E u e 0 5 v d C B S Z W d p c 3 R l c m V k L D V 9 J n F 1 b 3 Q 7 L C Z x d W 9 0 O 1 N l Y 3 R p b 2 4 x L 0 Z v c m Q t T H l v b i 9 B d X R v U m V t b 3 Z l Z E N v b H V t b n M x L n t T d X N w Z W 5 z Z S w 2 f S Z x d W 9 0 O y w m c X V v d D t T Z W N 0 a W 9 u M S 9 G b 3 J k L U x 5 b 2 4 v Q X V 0 b 1 J l b W 9 2 Z W R D b 2 x 1 b W 5 z M S 5 7 V G 9 0 Y W w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v c m Q t T H l v b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k L U x 5 b 2 4 v V G F i b G U w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k L U x 5 b 2 4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k L U x 5 b 2 4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J p b 2 4 t U n V z c 2 V s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x Y T E 3 N j Y 4 L T Z i Y 2 I t N D c 1 Z i 1 h O W M 3 L T A z M D M 2 Z D J l Y z J j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J U M T k 6 N D I 6 M T c u O D k 4 N T I y O V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X J p b 2 4 t U n V z c 2 V s b C 9 B d X R v U m V t b 3 Z l Z E N v b H V t b n M x L n t D b 3 V u d H k s M H 0 m c X V v d D s s J n F 1 b 3 Q 7 U 2 V j d G l v b j E v T W F y a W 9 u L V J 1 c 3 N l b G w v Q X V 0 b 1 J l b W 9 2 Z W R D b 2 x 1 b W 5 z M S 5 7 Q W N 0 a X Z l L D F 9 J n F 1 b 3 Q 7 L C Z x d W 9 0 O 1 N l Y 3 R p b 2 4 x L 0 1 h c m l v b i 1 S d X N z Z W x s L 0 F 1 d G 9 S Z W 1 v d m V k Q 2 9 s d W 1 u c z E u e 0 N h b m N l b G V k L D J 9 J n F 1 b 3 Q 7 L C Z x d W 9 0 O 1 N l Y 3 R p b 2 4 x L 0 1 h c m l v b i 1 S d X N z Z W x s L 0 F 1 d G 9 S Z W 1 v d m V k Q 2 9 s d W 1 u c z E u e 0 l u Y W N 0 a X Z l L D N 9 J n F 1 b 3 Q 7 L C Z x d W 9 0 O 1 N l Y 3 R p b 2 4 x L 0 1 h c m l v b i 1 S d X N z Z W x s L 0 F 1 d G 9 S Z W 1 v d m V k Q 2 9 s d W 1 u c z E u e 0 5 v d C B F b G l n a W J s Z S w 0 f S Z x d W 9 0 O y w m c X V v d D t T Z W N 0 a W 9 u M S 9 N Y X J p b 2 4 t U n V z c 2 V s b C 9 B d X R v U m V t b 3 Z l Z E N v b H V t b n M x L n t O b 3 Q g U m V n a X N 0 Z X J l Z C w 1 f S Z x d W 9 0 O y w m c X V v d D t T Z W N 0 a W 9 u M S 9 N Y X J p b 2 4 t U n V z c 2 V s b C 9 B d X R v U m V t b 3 Z l Z E N v b H V t b n M x L n t T d X N w Z W 5 z Z S w 2 f S Z x d W 9 0 O y w m c X V v d D t T Z W N 0 a W 9 u M S 9 N Y X J p b 2 4 t U n V z c 2 V s b C 9 B d X R v U m V t b 3 Z l Z E N v b H V t b n M x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N Y X J p b 2 4 t U n V z c 2 V s b C 9 B d X R v U m V t b 3 Z l Z E N v b H V t b n M x L n t D b 3 V u d H k s M H 0 m c X V v d D s s J n F 1 b 3 Q 7 U 2 V j d G l v b j E v T W F y a W 9 u L V J 1 c 3 N l b G w v Q X V 0 b 1 J l b W 9 2 Z W R D b 2 x 1 b W 5 z M S 5 7 Q W N 0 a X Z l L D F 9 J n F 1 b 3 Q 7 L C Z x d W 9 0 O 1 N l Y 3 R p b 2 4 x L 0 1 h c m l v b i 1 S d X N z Z W x s L 0 F 1 d G 9 S Z W 1 v d m V k Q 2 9 s d W 1 u c z E u e 0 N h b m N l b G V k L D J 9 J n F 1 b 3 Q 7 L C Z x d W 9 0 O 1 N l Y 3 R p b 2 4 x L 0 1 h c m l v b i 1 S d X N z Z W x s L 0 F 1 d G 9 S Z W 1 v d m V k Q 2 9 s d W 1 u c z E u e 0 l u Y W N 0 a X Z l L D N 9 J n F 1 b 3 Q 7 L C Z x d W 9 0 O 1 N l Y 3 R p b 2 4 x L 0 1 h c m l v b i 1 S d X N z Z W x s L 0 F 1 d G 9 S Z W 1 v d m V k Q 2 9 s d W 1 u c z E u e 0 5 v d C B F b G l n a W J s Z S w 0 f S Z x d W 9 0 O y w m c X V v d D t T Z W N 0 a W 9 u M S 9 N Y X J p b 2 4 t U n V z c 2 V s b C 9 B d X R v U m V t b 3 Z l Z E N v b H V t b n M x L n t O b 3 Q g U m V n a X N 0 Z X J l Z C w 1 f S Z x d W 9 0 O y w m c X V v d D t T Z W N 0 a W 9 u M S 9 N Y X J p b 2 4 t U n V z c 2 V s b C 9 B d X R v U m V t b 3 Z l Z E N v b H V t b n M x L n t T d X N w Z W 5 z Z S w 2 f S Z x d W 9 0 O y w m c X V v d D t T Z W N 0 a W 9 u M S 9 N Y X J p b 2 4 t U n V z c 2 V s b C 9 B d X R v U m V t b 3 Z l Z E N v b H V t b n M x L n t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F y a W 9 u L V J 1 c 3 N l b G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y a W 9 u L V J 1 c 3 N l b G w v V G F i b G U w M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J p b 2 4 t U n V z c 2 V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m l v b i 1 S d X N z Z W x s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a W 5 l L V d 5 Y W 5 k b 3 R 0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3 N T A w Z D g 0 L T B i Y m M t N D Z i M i 1 h N m F l L T Y z N T R j Z j Y z N j d m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J U M T k 6 N D I 6 M T c u O D g x O T g w M V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Y W x p b m U t V 3 l h b m R v d H R l L 0 F 1 d G 9 S Z W 1 v d m V k Q 2 9 s d W 1 u c z E u e 0 N v d W 5 0 e S w w f S Z x d W 9 0 O y w m c X V v d D t T Z W N 0 a W 9 u M S 9 T Y W x p b m U t V 3 l h b m R v d H R l L 0 F 1 d G 9 S Z W 1 v d m V k Q 2 9 s d W 1 u c z E u e 0 F j d G l 2 Z S w x f S Z x d W 9 0 O y w m c X V v d D t T Z W N 0 a W 9 u M S 9 T Y W x p b m U t V 3 l h b m R v d H R l L 0 F 1 d G 9 S Z W 1 v d m V k Q 2 9 s d W 1 u c z E u e 0 N h b m N l b G V k L D J 9 J n F 1 b 3 Q 7 L C Z x d W 9 0 O 1 N l Y 3 R p b 2 4 x L 1 N h b G l u Z S 1 X e W F u Z G 9 0 d G U v Q X V 0 b 1 J l b W 9 2 Z W R D b 2 x 1 b W 5 z M S 5 7 S W 5 h Y 3 R p d m U s M 3 0 m c X V v d D s s J n F 1 b 3 Q 7 U 2 V j d G l v b j E v U 2 F s a W 5 l L V d 5 Y W 5 k b 3 R 0 Z S 9 B d X R v U m V t b 3 Z l Z E N v b H V t b n M x L n t O b 3 Q g R W x p Z 2 l i b G U s N H 0 m c X V v d D s s J n F 1 b 3 Q 7 U 2 V j d G l v b j E v U 2 F s a W 5 l L V d 5 Y W 5 k b 3 R 0 Z S 9 B d X R v U m V t b 3 Z l Z E N v b H V t b n M x L n t O b 3 Q g U m V n a X N 0 Z X J l Z C w 1 f S Z x d W 9 0 O y w m c X V v d D t T Z W N 0 a W 9 u M S 9 T Y W x p b m U t V 3 l h b m R v d H R l L 0 F 1 d G 9 S Z W 1 v d m V k Q 2 9 s d W 1 u c z E u e 1 N 1 c 3 B l b n N l L D Z 9 J n F 1 b 3 Q 7 L C Z x d W 9 0 O 1 N l Y 3 R p b 2 4 x L 1 N h b G l u Z S 1 X e W F u Z G 9 0 d G U v Q X V 0 b 1 J l b W 9 2 Z W R D b 2 x 1 b W 5 z M S 5 7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U 2 F s a W 5 l L V d 5 Y W 5 k b 3 R 0 Z S 9 B d X R v U m V t b 3 Z l Z E N v b H V t b n M x L n t D b 3 V u d H k s M H 0 m c X V v d D s s J n F 1 b 3 Q 7 U 2 V j d G l v b j E v U 2 F s a W 5 l L V d 5 Y W 5 k b 3 R 0 Z S 9 B d X R v U m V t b 3 Z l Z E N v b H V t b n M x L n t B Y 3 R p d m U s M X 0 m c X V v d D s s J n F 1 b 3 Q 7 U 2 V j d G l v b j E v U 2 F s a W 5 l L V d 5 Y W 5 k b 3 R 0 Z S 9 B d X R v U m V t b 3 Z l Z E N v b H V t b n M x L n t D Y W 5 j Z W x l Z C w y f S Z x d W 9 0 O y w m c X V v d D t T Z W N 0 a W 9 u M S 9 T Y W x p b m U t V 3 l h b m R v d H R l L 0 F 1 d G 9 S Z W 1 v d m V k Q 2 9 s d W 1 u c z E u e 0 l u Y W N 0 a X Z l L D N 9 J n F 1 b 3 Q 7 L C Z x d W 9 0 O 1 N l Y 3 R p b 2 4 x L 1 N h b G l u Z S 1 X e W F u Z G 9 0 d G U v Q X V 0 b 1 J l b W 9 2 Z W R D b 2 x 1 b W 5 z M S 5 7 T m 9 0 I E V s a W d p Y m x l L D R 9 J n F 1 b 3 Q 7 L C Z x d W 9 0 O 1 N l Y 3 R p b 2 4 x L 1 N h b G l u Z S 1 X e W F u Z G 9 0 d G U v Q X V 0 b 1 J l b W 9 2 Z W R D b 2 x 1 b W 5 z M S 5 7 T m 9 0 I F J l Z 2 l z d G V y Z W Q s N X 0 m c X V v d D s s J n F 1 b 3 Q 7 U 2 V j d G l v b j E v U 2 F s a W 5 l L V d 5 Y W 5 k b 3 R 0 Z S 9 B d X R v U m V t b 3 Z l Z E N v b H V t b n M x L n t T d X N w Z W 5 z Z S w 2 f S Z x d W 9 0 O y w m c X V v d D t T Z W N 0 a W 9 u M S 9 T Y W x p b m U t V 3 l h b m R v d H R l L 0 F 1 d G 9 S Z W 1 v d m V k Q 2 9 s d W 1 u c z E u e 1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W x p b m U t V 3 l h b m R v d H R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l u Z S 1 X e W F u Z G 9 0 d G U v V G F i b G U w M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p b m U t V 3 l h b m R v d H R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a W 5 l L V d 5 Y W 5 k b 3 R 0 Z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C 1 M e W 9 u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y a W 9 u L V J 1 c 3 N l b G w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x p b m U t V 3 l h b m R v d H R l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v Q X B w Z W 5 k Z W Q l M j B R d W V y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l m Y z M y M 2 M t O G N i Z C 0 0 Z W J j L W J k N D c t M D l k N T k 3 M m I y Y 2 Q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A y V D E 5 O j Q y O j E 2 L j g z N z Q 4 M T d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B Y 3 R p d m U m c X V v d D s s J n F 1 b 3 Q 7 Q 2 F u Y 2 V s Z W Q m c X V v d D s s J n F 1 b 3 Q 7 S W 5 h Y 3 R p d m U m c X V v d D s s J n F 1 b 3 Q 7 T m 9 0 I E V s a W d p Y m x l J n F 1 b 3 Q 7 L C Z x d W 9 0 O 0 5 v d C B S Z W d p c 3 R l c m V k J n F 1 b 3 Q 7 L C Z x d W 9 0 O 1 N 1 c 3 B l b n N l J n F 1 b 3 Q 7 L C Z x d W 9 0 O 1 R v d G F s J n F 1 b 3 Q 7 X S I g L z 4 8 R W 5 0 c n k g V H l w Z T 0 i R m l s b F N 0 Y X R 1 c y I g V m F s d W U 9 I n N D b 2 1 w b G V 0 Z S I g L z 4 8 R W 5 0 c n k g V H l w Z T 0 i R m l s b E N v d W 5 0 I i B W Y W x 1 Z T 0 i b D E w N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N 0 a X Z l X F w v S W 5 h Y 3 R p d m U v Q X V 0 b 1 J l b W 9 2 Z W R D b 2 x 1 b W 5 z M S 5 7 Q 2 9 1 b n R 5 L D B 9 J n F 1 b 3 Q 7 L C Z x d W 9 0 O 1 N l Y 3 R p b 2 4 x L 0 F j d G l 2 Z V x c L 0 l u Y W N 0 a X Z l L 0 F 1 d G 9 S Z W 1 v d m V k Q 2 9 s d W 1 u c z E u e 0 F j d G l 2 Z S w x f S Z x d W 9 0 O y w m c X V v d D t T Z W N 0 a W 9 u M S 9 B Y 3 R p d m V c X C 9 J b m F j d G l 2 Z S 9 B d X R v U m V t b 3 Z l Z E N v b H V t b n M x L n t D Y W 5 j Z W x l Z C w y f S Z x d W 9 0 O y w m c X V v d D t T Z W N 0 a W 9 u M S 9 B Y 3 R p d m V c X C 9 J b m F j d G l 2 Z S 9 B d X R v U m V t b 3 Z l Z E N v b H V t b n M x L n t J b m F j d G l 2 Z S w z f S Z x d W 9 0 O y w m c X V v d D t T Z W N 0 a W 9 u M S 9 B Y 3 R p d m V c X C 9 J b m F j d G l 2 Z S 9 B d X R v U m V t b 3 Z l Z E N v b H V t b n M x L n t O b 3 Q g R W x p Z 2 l i b G U s N H 0 m c X V v d D s s J n F 1 b 3 Q 7 U 2 V j d G l v b j E v Q W N 0 a X Z l X F w v S W 5 h Y 3 R p d m U v Q X V 0 b 1 J l b W 9 2 Z W R D b 2 x 1 b W 5 z M S 5 7 T m 9 0 I F J l Z 2 l z d G V y Z W Q s N X 0 m c X V v d D s s J n F 1 b 3 Q 7 U 2 V j d G l v b j E v Q W N 0 a X Z l X F w v S W 5 h Y 3 R p d m U v Q X V 0 b 1 J l b W 9 2 Z W R D b 2 x 1 b W 5 z M S 5 7 U 3 V z c G V u c 2 U s N n 0 m c X V v d D s s J n F 1 b 3 Q 7 U 2 V j d G l v b j E v Q W N 0 a X Z l X F w v S W 5 h Y 3 R p d m U v Q X V 0 b 1 J l b W 9 2 Z W R D b 2 x 1 b W 5 z M S 5 7 V G 9 0 Y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Q W N 0 a X Z l X F w v S W 5 h Y 3 R p d m U v Q X V 0 b 1 J l b W 9 2 Z W R D b 2 x 1 b W 5 z M S 5 7 Q 2 9 1 b n R 5 L D B 9 J n F 1 b 3 Q 7 L C Z x d W 9 0 O 1 N l Y 3 R p b 2 4 x L 0 F j d G l 2 Z V x c L 0 l u Y W N 0 a X Z l L 0 F 1 d G 9 S Z W 1 v d m V k Q 2 9 s d W 1 u c z E u e 0 F j d G l 2 Z S w x f S Z x d W 9 0 O y w m c X V v d D t T Z W N 0 a W 9 u M S 9 B Y 3 R p d m V c X C 9 J b m F j d G l 2 Z S 9 B d X R v U m V t b 3 Z l Z E N v b H V t b n M x L n t D Y W 5 j Z W x l Z C w y f S Z x d W 9 0 O y w m c X V v d D t T Z W N 0 a W 9 u M S 9 B Y 3 R p d m V c X C 9 J b m F j d G l 2 Z S 9 B d X R v U m V t b 3 Z l Z E N v b H V t b n M x L n t J b m F j d G l 2 Z S w z f S Z x d W 9 0 O y w m c X V v d D t T Z W N 0 a W 9 u M S 9 B Y 3 R p d m V c X C 9 J b m F j d G l 2 Z S 9 B d X R v U m V t b 3 Z l Z E N v b H V t b n M x L n t O b 3 Q g R W x p Z 2 l i b G U s N H 0 m c X V v d D s s J n F 1 b 3 Q 7 U 2 V j d G l v b j E v Q W N 0 a X Z l X F w v S W 5 h Y 3 R p d m U v Q X V 0 b 1 J l b W 9 2 Z W R D b 2 x 1 b W 5 z M S 5 7 T m 9 0 I F J l Z 2 l z d G V y Z W Q s N X 0 m c X V v d D s s J n F 1 b 3 Q 7 U 2 V j d G l v b j E v Q W N 0 a X Z l X F w v S W 5 h Y 3 R p d m U v Q X V 0 b 1 J l b W 9 2 Z W R D b 2 x 1 b W 5 z M S 5 7 U 3 V z c G V u c 2 U s N n 0 m c X V v d D s s J n F 1 b 3 Q 7 U 2 V j d G l v b j E v Q W N 0 a X Z l X F w v S W 5 h Y 3 R p d m U v Q X V 0 b 1 J l b W 9 2 Z W R D b 2 x 1 b W 5 z M S 5 7 V G 9 0 Y W w s N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j d G l 2 Z S U y R k l u Y W N 0 a X Z l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J T I w K D I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Y 3 R p d m U l M k Z J b m F j d G l 2 Z S U y M C g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j d G l 2 Z S U y R k l u Y W N 0 a X Z l J T I w K D I p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N 0 a X Z l J T J G S W 5 h Y 3 R p d m U l M j A o M i k v Q X B w Z W 5 k Z W Q l M j B R d W V y e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O 6 6 Y g w R f L Q 4 P 2 3 u a k c N j L A A A A A A I A A A A A A B B m A A A A A Q A A I A A A A H M P a q j 4 U L 2 I U 0 / P I I 2 9 y K t h I A Q j C t k U z 0 3 t n L p s q h v E A A A A A A 6 A A A A A A g A A I A A A A E r i a P 6 k G v i D w m L M X z U o 8 S Z v V 0 x L v E j m 1 R B f r P E O p 2 i A U A A A A M d w 5 o e L O 3 m 0 Z Q j i Z / P N G g w W D I X M 3 y 3 C r h 8 W S 4 1 t 0 w G l X y w n 4 B r I v U H w H H 0 L / x W i 9 X Z j s / T B X B K D w v u p x t A u t K 9 Z d 0 F U e A S V j T Y Y T m M h 8 b 6 E Q A A A A B v I A s F 6 j k G h r G w M n w j F 2 6 4 L C 3 4 a h T d k S i w Z x / v l i y 1 Q 6 e c + Y l w 0 o O 7 i H 3 3 T 4 4 z L B n 4 n m U X 7 E 7 C G o 5 M A R R 2 V 8 P 8 = < / D a t a M a s h u p > 
</file>

<file path=customXml/itemProps1.xml><?xml version="1.0" encoding="utf-8"?>
<ds:datastoreItem xmlns:ds="http://schemas.openxmlformats.org/officeDocument/2006/customXml" ds:itemID="{E1318667-153C-4091-9A13-8462AEA3903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Active_Inactive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2026-02-02T19:35:47Z</dcterms:created>
  <dcterms:modified xsi:type="dcterms:W3CDTF">2026-02-03T16:15:13Z</dcterms:modified>
</cp:coreProperties>
</file>